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45" windowWidth="20115" windowHeight="82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4" i="1" l="1"/>
  <c r="Q23" i="1"/>
  <c r="Q21" i="1"/>
  <c r="Q20" i="1"/>
  <c r="Q18" i="1"/>
  <c r="Q17" i="1"/>
  <c r="Q15" i="1"/>
  <c r="Q14" i="1"/>
  <c r="Q12" i="1"/>
  <c r="Q8" i="1"/>
  <c r="Q6" i="1"/>
  <c r="Q9" i="1"/>
</calcChain>
</file>

<file path=xl/sharedStrings.xml><?xml version="1.0" encoding="utf-8"?>
<sst xmlns="http://schemas.openxmlformats.org/spreadsheetml/2006/main" count="148" uniqueCount="42">
  <si>
    <t>Итоговый протокол. Группа СС</t>
  </si>
  <si>
    <t>№</t>
  </si>
  <si>
    <t>Название команды</t>
  </si>
  <si>
    <t>Место</t>
  </si>
  <si>
    <t>Гл. судья</t>
  </si>
  <si>
    <t>Гл. секретарь</t>
  </si>
  <si>
    <t>Назаркина Е.А.</t>
  </si>
  <si>
    <t>/_________________________/</t>
  </si>
  <si>
    <t>Князева М.А.</t>
  </si>
  <si>
    <t>Марина</t>
  </si>
  <si>
    <t>Монолит</t>
  </si>
  <si>
    <r>
      <t>КАСУ ВГА</t>
    </r>
    <r>
      <rPr>
        <sz val="10"/>
        <color theme="1"/>
        <rFont val="Calibri"/>
        <family val="2"/>
        <charset val="204"/>
        <scheme val="minor"/>
      </rPr>
      <t xml:space="preserve"> (Вечно голодные альпинисты)</t>
    </r>
  </si>
  <si>
    <r>
      <t>Полтора кота и СНЖ</t>
    </r>
    <r>
      <rPr>
        <sz val="10"/>
        <color theme="1"/>
        <rFont val="Calibri"/>
        <family val="2"/>
        <charset val="204"/>
        <scheme val="minor"/>
      </rPr>
      <t xml:space="preserve"> (Сильная Независимая Женщина)</t>
    </r>
  </si>
  <si>
    <t>Живая сталь</t>
  </si>
  <si>
    <t>Тизило</t>
  </si>
  <si>
    <t>Купцов Максим</t>
  </si>
  <si>
    <t>ФИО участника</t>
  </si>
  <si>
    <t>Васюк Дмитрий</t>
  </si>
  <si>
    <t>Селезнев Константин</t>
  </si>
  <si>
    <t>Каримов Роман</t>
  </si>
  <si>
    <t>Гуляев Леонид</t>
  </si>
  <si>
    <t>Климов Сергей</t>
  </si>
  <si>
    <t>Ерохов Игорь</t>
  </si>
  <si>
    <t>Скотникова Марина</t>
  </si>
  <si>
    <t>Мажаров Александр</t>
  </si>
  <si>
    <t>Гусев Дмитрий</t>
  </si>
  <si>
    <t>Хайрулин Евгений</t>
  </si>
  <si>
    <t>Семыкин Антон</t>
  </si>
  <si>
    <t>Матвиец Михаил</t>
  </si>
  <si>
    <t>Ферафонтова Екатерина</t>
  </si>
  <si>
    <t>Мачехин Алексей</t>
  </si>
  <si>
    <t>Краснов Павел</t>
  </si>
  <si>
    <t>Сидорчев Михаил</t>
  </si>
  <si>
    <t>Назаркин Павел</t>
  </si>
  <si>
    <t>Жученко Дмитрий</t>
  </si>
  <si>
    <t>Михайлова Любовь</t>
  </si>
  <si>
    <t>Чемырев Виктор</t>
  </si>
  <si>
    <t>ВаСеКу</t>
  </si>
  <si>
    <t>КВ</t>
  </si>
  <si>
    <t>―</t>
  </si>
  <si>
    <t>Итоговые баллы и время</t>
  </si>
  <si>
    <t>Результат прохождения трасс. Баллы и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</si>
</sst>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DE430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/>
    <xf numFmtId="45" fontId="0" fillId="0" borderId="23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5" fontId="0" fillId="0" borderId="12" xfId="0" applyNumberFormat="1" applyFill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21" fontId="0" fillId="0" borderId="4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5" fontId="0" fillId="0" borderId="2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5" fontId="0" fillId="0" borderId="3" xfId="0" applyNumberForma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21" fontId="0" fillId="0" borderId="19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4" xfId="0" applyFill="1" applyBorder="1"/>
    <xf numFmtId="0" fontId="0" fillId="2" borderId="25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26" xfId="0" applyFill="1" applyBorder="1"/>
    <xf numFmtId="0" fontId="0" fillId="4" borderId="27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7" xfId="0" applyFill="1" applyBorder="1"/>
    <xf numFmtId="0" fontId="0" fillId="5" borderId="30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5" xfId="0" applyFill="1" applyBorder="1"/>
    <xf numFmtId="0" fontId="0" fillId="5" borderId="2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8" xfId="0" applyFill="1" applyBorder="1"/>
    <xf numFmtId="0" fontId="0" fillId="5" borderId="2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7" xfId="0" applyFill="1" applyBorder="1"/>
    <xf numFmtId="0" fontId="0" fillId="6" borderId="30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5" xfId="0" applyFill="1" applyBorder="1"/>
    <xf numFmtId="0" fontId="0" fillId="6" borderId="2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8" xfId="0" applyFill="1" applyBorder="1"/>
    <xf numFmtId="0" fontId="0" fillId="6" borderId="2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 wrapText="1"/>
    </xf>
    <xf numFmtId="0" fontId="0" fillId="7" borderId="24" xfId="0" applyFill="1" applyBorder="1"/>
    <xf numFmtId="0" fontId="0" fillId="7" borderId="30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 wrapText="1"/>
    </xf>
    <xf numFmtId="0" fontId="0" fillId="7" borderId="25" xfId="0" applyFill="1" applyBorder="1"/>
    <xf numFmtId="0" fontId="0" fillId="7" borderId="3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 wrapText="1"/>
    </xf>
    <xf numFmtId="0" fontId="0" fillId="7" borderId="26" xfId="0" applyFill="1" applyBorder="1"/>
    <xf numFmtId="0" fontId="3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DE430"/>
      <color rgb="FF59D559"/>
      <color rgb="FF54CF23"/>
      <color rgb="FF638FC5"/>
      <color rgb="FFF46A2C"/>
      <color rgb="FFFF09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Кнопка">
      <a:dk1>
        <a:sysClr val="windowText" lastClr="000000"/>
      </a:dk1>
      <a:lt1>
        <a:sysClr val="window" lastClr="FFFFFF"/>
      </a:lt1>
      <a:dk2>
        <a:srgbClr val="465E9C"/>
      </a:dk2>
      <a:lt2>
        <a:srgbClr val="CCDDEA"/>
      </a:lt2>
      <a:accent1>
        <a:srgbClr val="FDA023"/>
      </a:accent1>
      <a:accent2>
        <a:srgbClr val="AA2B1E"/>
      </a:accent2>
      <a:accent3>
        <a:srgbClr val="71685C"/>
      </a:accent3>
      <a:accent4>
        <a:srgbClr val="64A73B"/>
      </a:accent4>
      <a:accent5>
        <a:srgbClr val="EB5605"/>
      </a:accent5>
      <a:accent6>
        <a:srgbClr val="B9CA1A"/>
      </a:accent6>
      <a:hlink>
        <a:srgbClr val="D83E2C"/>
      </a:hlink>
      <a:folHlink>
        <a:srgbClr val="ED7D27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tabSelected="1" view="pageLayout" topLeftCell="A7" zoomScaleNormal="100" workbookViewId="0">
      <selection activeCell="J3" sqref="J3"/>
    </sheetView>
  </sheetViews>
  <sheetFormatPr defaultColWidth="9.28515625" defaultRowHeight="15" x14ac:dyDescent="0.25"/>
  <cols>
    <col min="1" max="1" width="3.140625" customWidth="1"/>
    <col min="2" max="2" width="19.7109375" customWidth="1"/>
    <col min="3" max="3" width="22.140625" customWidth="1"/>
    <col min="4" max="16" width="6.140625" customWidth="1"/>
    <col min="17" max="17" width="10.42578125" customWidth="1"/>
    <col min="18" max="18" width="6.85546875" customWidth="1"/>
    <col min="19" max="19" width="3.5703125" customWidth="1"/>
    <col min="20" max="20" width="18.140625" customWidth="1"/>
    <col min="21" max="21" width="27.85546875" customWidth="1"/>
    <col min="22" max="22" width="9" customWidth="1"/>
    <col min="23" max="35" width="4.5703125" customWidth="1"/>
    <col min="36" max="38" width="8" customWidth="1"/>
  </cols>
  <sheetData>
    <row r="2" spans="1:18" ht="18.75" x14ac:dyDescent="0.3">
      <c r="A2" s="2" t="s">
        <v>0</v>
      </c>
      <c r="B2" s="2"/>
      <c r="C2" s="2"/>
    </row>
    <row r="3" spans="1:18" ht="15.75" thickBot="1" x14ac:dyDescent="0.3"/>
    <row r="4" spans="1:18" ht="30.75" customHeight="1" x14ac:dyDescent="0.25">
      <c r="A4" s="32" t="s">
        <v>1</v>
      </c>
      <c r="B4" s="33" t="s">
        <v>2</v>
      </c>
      <c r="C4" s="33" t="s">
        <v>16</v>
      </c>
      <c r="D4" s="32" t="s">
        <v>41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5"/>
      <c r="Q4" s="116" t="s">
        <v>40</v>
      </c>
      <c r="R4" s="34" t="s">
        <v>3</v>
      </c>
    </row>
    <row r="5" spans="1:18" ht="15.75" thickBot="1" x14ac:dyDescent="0.3">
      <c r="A5" s="35"/>
      <c r="B5" s="36"/>
      <c r="C5" s="36"/>
      <c r="D5" s="37">
        <v>1</v>
      </c>
      <c r="E5" s="38">
        <v>2</v>
      </c>
      <c r="F5" s="38">
        <v>3</v>
      </c>
      <c r="G5" s="38">
        <v>4</v>
      </c>
      <c r="H5" s="38">
        <v>5</v>
      </c>
      <c r="I5" s="38">
        <v>6</v>
      </c>
      <c r="J5" s="38">
        <v>7</v>
      </c>
      <c r="K5" s="38">
        <v>8</v>
      </c>
      <c r="L5" s="38">
        <v>9</v>
      </c>
      <c r="M5" s="38">
        <v>10</v>
      </c>
      <c r="N5" s="38">
        <v>11</v>
      </c>
      <c r="O5" s="38">
        <v>12</v>
      </c>
      <c r="P5" s="39">
        <v>13</v>
      </c>
      <c r="Q5" s="117"/>
      <c r="R5" s="40"/>
    </row>
    <row r="6" spans="1:18" x14ac:dyDescent="0.25">
      <c r="A6" s="41">
        <v>1</v>
      </c>
      <c r="B6" s="21" t="s">
        <v>37</v>
      </c>
      <c r="C6" s="27" t="s">
        <v>15</v>
      </c>
      <c r="D6" s="44">
        <v>40</v>
      </c>
      <c r="E6" s="45">
        <v>0</v>
      </c>
      <c r="F6" s="45">
        <v>40</v>
      </c>
      <c r="G6" s="45">
        <v>40</v>
      </c>
      <c r="H6" s="45">
        <v>34</v>
      </c>
      <c r="I6" s="46" t="s">
        <v>39</v>
      </c>
      <c r="J6" s="46" t="s">
        <v>39</v>
      </c>
      <c r="K6" s="46" t="s">
        <v>39</v>
      </c>
      <c r="L6" s="46" t="s">
        <v>39</v>
      </c>
      <c r="M6" s="45">
        <v>0</v>
      </c>
      <c r="N6" s="46" t="s">
        <v>39</v>
      </c>
      <c r="O6" s="46" t="s">
        <v>39</v>
      </c>
      <c r="P6" s="47" t="s">
        <v>39</v>
      </c>
      <c r="Q6" s="10">
        <f>D6+E6+F6+G6+H6+M6</f>
        <v>154</v>
      </c>
      <c r="R6" s="52">
        <v>5</v>
      </c>
    </row>
    <row r="7" spans="1:18" ht="15.75" thickBot="1" x14ac:dyDescent="0.3">
      <c r="A7" s="42"/>
      <c r="B7" s="22"/>
      <c r="C7" s="28" t="s">
        <v>17</v>
      </c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  <c r="Q7" s="11"/>
      <c r="R7" s="53"/>
    </row>
    <row r="8" spans="1:18" ht="15.75" thickBot="1" x14ac:dyDescent="0.3">
      <c r="A8" s="35"/>
      <c r="B8" s="11"/>
      <c r="C8" s="29" t="s">
        <v>18</v>
      </c>
      <c r="D8" s="12">
        <v>1.8275462962962962E-2</v>
      </c>
      <c r="E8" s="13" t="s">
        <v>38</v>
      </c>
      <c r="F8" s="14">
        <v>1.7546296296296296E-2</v>
      </c>
      <c r="G8" s="14">
        <v>1.8043981481481484E-2</v>
      </c>
      <c r="H8" s="14">
        <v>2.8101851851851854E-2</v>
      </c>
      <c r="I8" s="6" t="s">
        <v>39</v>
      </c>
      <c r="J8" s="6" t="s">
        <v>39</v>
      </c>
      <c r="K8" s="6" t="s">
        <v>39</v>
      </c>
      <c r="L8" s="6" t="s">
        <v>39</v>
      </c>
      <c r="M8" s="13" t="s">
        <v>38</v>
      </c>
      <c r="N8" s="6" t="s">
        <v>39</v>
      </c>
      <c r="O8" s="6" t="s">
        <v>39</v>
      </c>
      <c r="P8" s="15" t="s">
        <v>39</v>
      </c>
      <c r="Q8" s="16">
        <f>D8+F8+G8+H8</f>
        <v>8.1967592592592592E-2</v>
      </c>
      <c r="R8" s="54"/>
    </row>
    <row r="9" spans="1:18" x14ac:dyDescent="0.25">
      <c r="A9" s="32">
        <v>2</v>
      </c>
      <c r="B9" s="23" t="s">
        <v>11</v>
      </c>
      <c r="C9" s="30" t="s">
        <v>19</v>
      </c>
      <c r="D9" s="44">
        <v>0</v>
      </c>
      <c r="E9" s="45">
        <v>0</v>
      </c>
      <c r="F9" s="46" t="s">
        <v>39</v>
      </c>
      <c r="G9" s="46" t="s">
        <v>39</v>
      </c>
      <c r="H9" s="46" t="s">
        <v>39</v>
      </c>
      <c r="I9" s="45">
        <v>0</v>
      </c>
      <c r="J9" s="45">
        <v>0</v>
      </c>
      <c r="K9" s="46" t="s">
        <v>39</v>
      </c>
      <c r="L9" s="46" t="s">
        <v>39</v>
      </c>
      <c r="M9" s="45">
        <v>0</v>
      </c>
      <c r="N9" s="46" t="s">
        <v>39</v>
      </c>
      <c r="O9" s="46" t="s">
        <v>39</v>
      </c>
      <c r="P9" s="51">
        <v>0</v>
      </c>
      <c r="Q9" s="10">
        <f>D9+E9+I9+J9</f>
        <v>0</v>
      </c>
      <c r="R9" s="55">
        <v>6</v>
      </c>
    </row>
    <row r="10" spans="1:18" ht="15.75" thickBot="1" x14ac:dyDescent="0.3">
      <c r="A10" s="42"/>
      <c r="B10" s="24"/>
      <c r="C10" s="28" t="s">
        <v>20</v>
      </c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1"/>
      <c r="R10" s="56"/>
    </row>
    <row r="11" spans="1:18" ht="15.75" thickBot="1" x14ac:dyDescent="0.3">
      <c r="A11" s="35"/>
      <c r="B11" s="25"/>
      <c r="C11" s="29" t="s">
        <v>21</v>
      </c>
      <c r="D11" s="17" t="s">
        <v>38</v>
      </c>
      <c r="E11" s="13" t="s">
        <v>38</v>
      </c>
      <c r="F11" s="6" t="s">
        <v>39</v>
      </c>
      <c r="G11" s="6" t="s">
        <v>39</v>
      </c>
      <c r="H11" s="6" t="s">
        <v>39</v>
      </c>
      <c r="I11" s="13" t="s">
        <v>38</v>
      </c>
      <c r="J11" s="13" t="s">
        <v>38</v>
      </c>
      <c r="K11" s="6" t="s">
        <v>39</v>
      </c>
      <c r="L11" s="6" t="s">
        <v>39</v>
      </c>
      <c r="M11" s="13" t="s">
        <v>38</v>
      </c>
      <c r="N11" s="6" t="s">
        <v>39</v>
      </c>
      <c r="O11" s="6" t="s">
        <v>39</v>
      </c>
      <c r="P11" s="18" t="s">
        <v>38</v>
      </c>
      <c r="Q11" s="19" t="s">
        <v>38</v>
      </c>
      <c r="R11" s="57"/>
    </row>
    <row r="12" spans="1:18" x14ac:dyDescent="0.25">
      <c r="A12" s="41">
        <v>3</v>
      </c>
      <c r="B12" s="21" t="s">
        <v>9</v>
      </c>
      <c r="C12" s="27" t="s">
        <v>22</v>
      </c>
      <c r="D12" s="44">
        <v>40</v>
      </c>
      <c r="E12" s="46" t="s">
        <v>39</v>
      </c>
      <c r="F12" s="45">
        <v>40</v>
      </c>
      <c r="G12" s="45">
        <v>40</v>
      </c>
      <c r="H12" s="46" t="s">
        <v>39</v>
      </c>
      <c r="I12" s="46" t="s">
        <v>39</v>
      </c>
      <c r="J12" s="45">
        <v>55</v>
      </c>
      <c r="K12" s="45">
        <v>0</v>
      </c>
      <c r="L12" s="46" t="s">
        <v>39</v>
      </c>
      <c r="M12" s="45">
        <v>0</v>
      </c>
      <c r="N12" s="45">
        <v>40</v>
      </c>
      <c r="O12" s="45">
        <v>0</v>
      </c>
      <c r="P12" s="46" t="s">
        <v>39</v>
      </c>
      <c r="Q12" s="10">
        <f>D12+F12+G12+J12+K12+M12+N12+O12</f>
        <v>215</v>
      </c>
      <c r="R12" s="58">
        <v>4</v>
      </c>
    </row>
    <row r="13" spans="1:18" ht="15.75" thickBot="1" x14ac:dyDescent="0.3">
      <c r="A13" s="42"/>
      <c r="B13" s="22"/>
      <c r="C13" s="28" t="s">
        <v>23</v>
      </c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11"/>
      <c r="R13" s="58"/>
    </row>
    <row r="14" spans="1:18" ht="15.75" thickBot="1" x14ac:dyDescent="0.3">
      <c r="A14" s="43"/>
      <c r="B14" s="26"/>
      <c r="C14" s="31" t="s">
        <v>24</v>
      </c>
      <c r="D14" s="4">
        <v>1.9537037037037037E-2</v>
      </c>
      <c r="E14" s="6" t="s">
        <v>39</v>
      </c>
      <c r="F14" s="7">
        <v>1.6006944444444445E-2</v>
      </c>
      <c r="G14" s="7">
        <v>2.6122685185185183E-2</v>
      </c>
      <c r="H14" s="6" t="s">
        <v>39</v>
      </c>
      <c r="I14" s="6" t="s">
        <v>39</v>
      </c>
      <c r="J14" s="7">
        <v>1.8402777777777778E-2</v>
      </c>
      <c r="K14" s="5" t="s">
        <v>38</v>
      </c>
      <c r="L14" s="6" t="s">
        <v>39</v>
      </c>
      <c r="M14" s="5" t="s">
        <v>38</v>
      </c>
      <c r="N14" s="7">
        <v>1.7222222222222222E-2</v>
      </c>
      <c r="O14" s="5" t="s">
        <v>38</v>
      </c>
      <c r="P14" s="6" t="s">
        <v>39</v>
      </c>
      <c r="Q14" s="9">
        <f>D14+F14+G14+J14+N14</f>
        <v>9.7291666666666665E-2</v>
      </c>
      <c r="R14" s="58"/>
    </row>
    <row r="15" spans="1:18" x14ac:dyDescent="0.25">
      <c r="A15" s="64">
        <v>4</v>
      </c>
      <c r="B15" s="65" t="s">
        <v>10</v>
      </c>
      <c r="C15" s="66" t="s">
        <v>25</v>
      </c>
      <c r="D15" s="73">
        <v>40</v>
      </c>
      <c r="E15" s="74">
        <v>0</v>
      </c>
      <c r="F15" s="75" t="s">
        <v>39</v>
      </c>
      <c r="G15" s="75" t="s">
        <v>39</v>
      </c>
      <c r="H15" s="74">
        <v>34</v>
      </c>
      <c r="I15" s="74">
        <v>40</v>
      </c>
      <c r="J15" s="74">
        <v>55</v>
      </c>
      <c r="K15" s="74">
        <v>45</v>
      </c>
      <c r="L15" s="74">
        <v>40</v>
      </c>
      <c r="M15" s="75" t="s">
        <v>39</v>
      </c>
      <c r="N15" s="74">
        <v>48</v>
      </c>
      <c r="O15" s="75" t="s">
        <v>39</v>
      </c>
      <c r="P15" s="76">
        <v>50</v>
      </c>
      <c r="Q15" s="65">
        <f>D15+E15+H15+I15+J15+K15+L15+N15+P15</f>
        <v>352</v>
      </c>
      <c r="R15" s="61">
        <v>1</v>
      </c>
    </row>
    <row r="16" spans="1:18" ht="15.75" thickBot="1" x14ac:dyDescent="0.3">
      <c r="A16" s="67"/>
      <c r="B16" s="68"/>
      <c r="C16" s="69" t="s">
        <v>26</v>
      </c>
      <c r="D16" s="77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9"/>
      <c r="Q16" s="71"/>
      <c r="R16" s="62"/>
    </row>
    <row r="17" spans="1:18" ht="15.75" thickBot="1" x14ac:dyDescent="0.3">
      <c r="A17" s="70"/>
      <c r="B17" s="71"/>
      <c r="C17" s="72" t="s">
        <v>27</v>
      </c>
      <c r="D17" s="4">
        <v>1.9918981481481482E-2</v>
      </c>
      <c r="E17" s="5" t="s">
        <v>38</v>
      </c>
      <c r="F17" s="6" t="s">
        <v>39</v>
      </c>
      <c r="G17" s="6" t="s">
        <v>39</v>
      </c>
      <c r="H17" s="4">
        <v>3.0740740740740739E-2</v>
      </c>
      <c r="I17" s="4">
        <v>1.6331018518518519E-2</v>
      </c>
      <c r="J17" s="4">
        <v>1.9594907407407405E-2</v>
      </c>
      <c r="K17" s="4">
        <v>2.1006944444444443E-2</v>
      </c>
      <c r="L17" s="4">
        <v>1.7557870370370373E-2</v>
      </c>
      <c r="M17" s="6" t="s">
        <v>39</v>
      </c>
      <c r="N17" s="7">
        <v>1.7210648148148149E-2</v>
      </c>
      <c r="O17" s="6" t="s">
        <v>39</v>
      </c>
      <c r="P17" s="8">
        <v>2.101851851851852E-2</v>
      </c>
      <c r="Q17" s="9">
        <f>D17+H17+I17+J17+K17+L17+N17+P17</f>
        <v>0.16337962962962962</v>
      </c>
      <c r="R17" s="63"/>
    </row>
    <row r="18" spans="1:18" x14ac:dyDescent="0.25">
      <c r="A18" s="98">
        <v>5</v>
      </c>
      <c r="B18" s="99" t="s">
        <v>12</v>
      </c>
      <c r="C18" s="100" t="s">
        <v>28</v>
      </c>
      <c r="D18" s="107" t="s">
        <v>39</v>
      </c>
      <c r="E18" s="107" t="s">
        <v>39</v>
      </c>
      <c r="F18" s="108">
        <v>40</v>
      </c>
      <c r="G18" s="107" t="s">
        <v>39</v>
      </c>
      <c r="H18" s="107" t="s">
        <v>39</v>
      </c>
      <c r="I18" s="108">
        <v>0</v>
      </c>
      <c r="J18" s="108">
        <v>55</v>
      </c>
      <c r="K18" s="108">
        <v>55</v>
      </c>
      <c r="L18" s="107" t="s">
        <v>39</v>
      </c>
      <c r="M18" s="107" t="s">
        <v>39</v>
      </c>
      <c r="N18" s="107" t="s">
        <v>39</v>
      </c>
      <c r="O18" s="108">
        <v>45</v>
      </c>
      <c r="P18" s="109">
        <v>50</v>
      </c>
      <c r="Q18" s="110">
        <f>F18+I18+J18+K18+O18+P18</f>
        <v>245</v>
      </c>
      <c r="R18" s="97">
        <v>3</v>
      </c>
    </row>
    <row r="19" spans="1:18" ht="15.75" thickBot="1" x14ac:dyDescent="0.3">
      <c r="A19" s="101"/>
      <c r="B19" s="102"/>
      <c r="C19" s="103" t="s">
        <v>29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2"/>
      <c r="Q19" s="113"/>
      <c r="R19" s="97"/>
    </row>
    <row r="20" spans="1:18" ht="15.75" thickBot="1" x14ac:dyDescent="0.3">
      <c r="A20" s="104"/>
      <c r="B20" s="105"/>
      <c r="C20" s="106" t="s">
        <v>30</v>
      </c>
      <c r="D20" s="6" t="s">
        <v>39</v>
      </c>
      <c r="E20" s="6" t="s">
        <v>39</v>
      </c>
      <c r="F20" s="4">
        <v>2.0821759259259259E-2</v>
      </c>
      <c r="G20" s="6" t="s">
        <v>39</v>
      </c>
      <c r="H20" s="6" t="s">
        <v>39</v>
      </c>
      <c r="I20" s="5" t="s">
        <v>38</v>
      </c>
      <c r="J20" s="4">
        <v>1.8530092592592595E-2</v>
      </c>
      <c r="K20" s="4">
        <v>2.148148148148148E-2</v>
      </c>
      <c r="L20" s="6" t="s">
        <v>39</v>
      </c>
      <c r="M20" s="6" t="s">
        <v>39</v>
      </c>
      <c r="N20" s="6" t="s">
        <v>39</v>
      </c>
      <c r="O20" s="4">
        <v>2.6909722222222224E-2</v>
      </c>
      <c r="P20" s="4">
        <v>2.3958333333333331E-2</v>
      </c>
      <c r="Q20" s="9">
        <f>F20+J20+K20+O20+P20</f>
        <v>0.11170138888888889</v>
      </c>
      <c r="R20" s="97"/>
    </row>
    <row r="21" spans="1:18" x14ac:dyDescent="0.25">
      <c r="A21" s="83">
        <v>6</v>
      </c>
      <c r="B21" s="84" t="s">
        <v>13</v>
      </c>
      <c r="C21" s="85" t="s">
        <v>31</v>
      </c>
      <c r="D21" s="92">
        <v>40</v>
      </c>
      <c r="E21" s="93">
        <v>35</v>
      </c>
      <c r="F21" s="93">
        <v>40</v>
      </c>
      <c r="G21" s="94" t="s">
        <v>39</v>
      </c>
      <c r="H21" s="94" t="s">
        <v>39</v>
      </c>
      <c r="I21" s="93">
        <v>40</v>
      </c>
      <c r="J21" s="93">
        <v>55</v>
      </c>
      <c r="K21" s="93">
        <v>45</v>
      </c>
      <c r="L21" s="93">
        <v>40</v>
      </c>
      <c r="M21" s="94" t="s">
        <v>39</v>
      </c>
      <c r="N21" s="94" t="s">
        <v>39</v>
      </c>
      <c r="O21" s="93">
        <v>0</v>
      </c>
      <c r="P21" s="94" t="s">
        <v>39</v>
      </c>
      <c r="Q21" s="84">
        <f>D21+E21+F21+I21+J21+K21+L21+O21</f>
        <v>295</v>
      </c>
      <c r="R21" s="80">
        <v>2</v>
      </c>
    </row>
    <row r="22" spans="1:18" ht="15.75" thickBot="1" x14ac:dyDescent="0.3">
      <c r="A22" s="86"/>
      <c r="B22" s="87"/>
      <c r="C22" s="88" t="s">
        <v>32</v>
      </c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0"/>
      <c r="R22" s="81"/>
    </row>
    <row r="23" spans="1:18" ht="15.75" thickBot="1" x14ac:dyDescent="0.3">
      <c r="A23" s="89"/>
      <c r="B23" s="90"/>
      <c r="C23" s="91" t="s">
        <v>33</v>
      </c>
      <c r="D23" s="4">
        <v>1.9270833333333334E-2</v>
      </c>
      <c r="E23" s="4">
        <v>2.0821759259259259E-2</v>
      </c>
      <c r="F23" s="4">
        <v>1.7997685185185186E-2</v>
      </c>
      <c r="G23" s="6" t="s">
        <v>39</v>
      </c>
      <c r="H23" s="6" t="s">
        <v>39</v>
      </c>
      <c r="I23" s="4">
        <v>1.8796296296296297E-2</v>
      </c>
      <c r="J23" s="4">
        <v>1.9328703703703702E-2</v>
      </c>
      <c r="K23" s="4">
        <v>2.3715277777777776E-2</v>
      </c>
      <c r="L23" s="4">
        <v>1.8171296296296297E-2</v>
      </c>
      <c r="M23" s="6" t="s">
        <v>39</v>
      </c>
      <c r="N23" s="6" t="s">
        <v>39</v>
      </c>
      <c r="O23" s="5" t="s">
        <v>38</v>
      </c>
      <c r="P23" s="6" t="s">
        <v>39</v>
      </c>
      <c r="Q23" s="9">
        <f>D23+E23+F23+I23+J23+K23+L23</f>
        <v>0.13810185185185186</v>
      </c>
      <c r="R23" s="82"/>
    </row>
    <row r="24" spans="1:18" x14ac:dyDescent="0.25">
      <c r="A24" s="41">
        <v>7</v>
      </c>
      <c r="B24" s="21" t="s">
        <v>14</v>
      </c>
      <c r="C24" s="27" t="s">
        <v>34</v>
      </c>
      <c r="D24" s="44">
        <v>0</v>
      </c>
      <c r="E24" s="46" t="s">
        <v>39</v>
      </c>
      <c r="F24" s="45">
        <v>0</v>
      </c>
      <c r="G24" s="45">
        <v>0</v>
      </c>
      <c r="H24" s="45">
        <v>0</v>
      </c>
      <c r="I24" s="45">
        <v>0</v>
      </c>
      <c r="J24" s="46" t="s">
        <v>39</v>
      </c>
      <c r="K24" s="46" t="s">
        <v>39</v>
      </c>
      <c r="L24" s="46" t="s">
        <v>39</v>
      </c>
      <c r="M24" s="46" t="s">
        <v>39</v>
      </c>
      <c r="N24" s="46" t="s">
        <v>39</v>
      </c>
      <c r="O24" s="46" t="s">
        <v>39</v>
      </c>
      <c r="P24" s="46" t="s">
        <v>39</v>
      </c>
      <c r="Q24" s="10">
        <f>D24+G24+F24+H24+I24</f>
        <v>0</v>
      </c>
      <c r="R24" s="59">
        <v>6</v>
      </c>
    </row>
    <row r="25" spans="1:18" ht="15.75" thickBot="1" x14ac:dyDescent="0.3">
      <c r="A25" s="42"/>
      <c r="B25" s="22"/>
      <c r="C25" s="28" t="s">
        <v>35</v>
      </c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11"/>
      <c r="R25" s="59"/>
    </row>
    <row r="26" spans="1:18" ht="15.75" thickBot="1" x14ac:dyDescent="0.3">
      <c r="A26" s="35"/>
      <c r="B26" s="11"/>
      <c r="C26" s="29" t="s">
        <v>36</v>
      </c>
      <c r="D26" s="20" t="s">
        <v>38</v>
      </c>
      <c r="E26" s="6" t="s">
        <v>39</v>
      </c>
      <c r="F26" s="5" t="s">
        <v>38</v>
      </c>
      <c r="G26" s="5" t="s">
        <v>38</v>
      </c>
      <c r="H26" s="5" t="s">
        <v>38</v>
      </c>
      <c r="I26" s="5" t="s">
        <v>38</v>
      </c>
      <c r="J26" s="6" t="s">
        <v>39</v>
      </c>
      <c r="K26" s="6" t="s">
        <v>39</v>
      </c>
      <c r="L26" s="6" t="s">
        <v>39</v>
      </c>
      <c r="M26" s="6" t="s">
        <v>39</v>
      </c>
      <c r="N26" s="6" t="s">
        <v>39</v>
      </c>
      <c r="O26" s="6" t="s">
        <v>39</v>
      </c>
      <c r="P26" s="6" t="s">
        <v>39</v>
      </c>
      <c r="Q26" s="9" t="s">
        <v>38</v>
      </c>
      <c r="R26" s="60"/>
    </row>
    <row r="28" spans="1:18" x14ac:dyDescent="0.25">
      <c r="A28" s="1" t="s">
        <v>4</v>
      </c>
      <c r="B28" s="1"/>
      <c r="C28" t="s">
        <v>7</v>
      </c>
      <c r="D28" s="3"/>
      <c r="E28" s="1" t="s">
        <v>8</v>
      </c>
      <c r="F28" s="1"/>
      <c r="G28" s="1"/>
      <c r="H28" s="3"/>
      <c r="I28" s="3"/>
    </row>
    <row r="29" spans="1:18" x14ac:dyDescent="0.25">
      <c r="G29" s="3"/>
      <c r="H29" s="3"/>
      <c r="I29" s="3"/>
    </row>
    <row r="30" spans="1:18" x14ac:dyDescent="0.25">
      <c r="A30" s="1" t="s">
        <v>5</v>
      </c>
      <c r="B30" s="1"/>
      <c r="C30" t="s">
        <v>7</v>
      </c>
      <c r="D30" s="3"/>
      <c r="E30" s="1" t="s">
        <v>6</v>
      </c>
      <c r="F30" s="1"/>
      <c r="G30" s="1"/>
    </row>
  </sheetData>
  <mergeCells count="130">
    <mergeCell ref="Q6:Q7"/>
    <mergeCell ref="Q9:Q10"/>
    <mergeCell ref="Q12:Q13"/>
    <mergeCell ref="Q15:Q16"/>
    <mergeCell ref="Q18:Q19"/>
    <mergeCell ref="Q21:Q22"/>
    <mergeCell ref="Q24:Q25"/>
    <mergeCell ref="E28:G28"/>
    <mergeCell ref="M21:M22"/>
    <mergeCell ref="N21:N22"/>
    <mergeCell ref="O21:O22"/>
    <mergeCell ref="P21:P22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M15:M16"/>
    <mergeCell ref="N15:N16"/>
    <mergeCell ref="O15:O16"/>
    <mergeCell ref="P15:P16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9:M10"/>
    <mergeCell ref="N9:N10"/>
    <mergeCell ref="O9:O10"/>
    <mergeCell ref="P9:P10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H6:H7"/>
    <mergeCell ref="M6:M7"/>
    <mergeCell ref="P6:P7"/>
    <mergeCell ref="O6:O7"/>
    <mergeCell ref="N6:N7"/>
    <mergeCell ref="L6:L7"/>
    <mergeCell ref="K6:K7"/>
    <mergeCell ref="J6:J7"/>
    <mergeCell ref="I6:I7"/>
    <mergeCell ref="A2:C2"/>
    <mergeCell ref="B18:B20"/>
    <mergeCell ref="B21:B23"/>
    <mergeCell ref="B24:B26"/>
    <mergeCell ref="B6:B8"/>
    <mergeCell ref="B9:B11"/>
    <mergeCell ref="B12:B14"/>
    <mergeCell ref="B15:B17"/>
    <mergeCell ref="A12:A14"/>
    <mergeCell ref="A15:A17"/>
    <mergeCell ref="A18:A20"/>
    <mergeCell ref="A21:A23"/>
    <mergeCell ref="A24:A26"/>
    <mergeCell ref="R4:R5"/>
    <mergeCell ref="A6:A8"/>
    <mergeCell ref="A9:A11"/>
    <mergeCell ref="R6:R8"/>
    <mergeCell ref="R9:R11"/>
    <mergeCell ref="C4:C5"/>
    <mergeCell ref="B4:B5"/>
    <mergeCell ref="A4:A5"/>
    <mergeCell ref="Q4:Q5"/>
    <mergeCell ref="D4:P4"/>
    <mergeCell ref="D6:D7"/>
    <mergeCell ref="E6:E7"/>
    <mergeCell ref="F6:F7"/>
    <mergeCell ref="G6:G7"/>
    <mergeCell ref="R12:R14"/>
    <mergeCell ref="R15:R17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R21:R23"/>
    <mergeCell ref="R18:R20"/>
    <mergeCell ref="R24:R26"/>
    <mergeCell ref="A28:B28"/>
    <mergeCell ref="A30:B30"/>
    <mergeCell ref="E30:G30"/>
  </mergeCells>
  <pageMargins left="0.25" right="0.25" top="0.75" bottom="0.34375" header="0.3" footer="0.3"/>
  <pageSetup paperSize="9" orientation="landscape" r:id="rId1"/>
  <headerFooter>
    <oddHeader>&amp;L&amp;"-,полужирный"День Памяти 2016. 
Чемпионат Самарской области по технике альпинизма. Скальный класс. Связки&amp;Rг. Верблюд, с. Ширяево, Самарская обл.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Женька</dc:creator>
  <cp:lastModifiedBy>Женька</cp:lastModifiedBy>
  <cp:lastPrinted>2016-10-03T20:16:23Z</cp:lastPrinted>
  <dcterms:created xsi:type="dcterms:W3CDTF">2016-09-23T13:01:32Z</dcterms:created>
  <dcterms:modified xsi:type="dcterms:W3CDTF">2016-10-03T20:17:52Z</dcterms:modified>
</cp:coreProperties>
</file>