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-210" windowWidth="19035" windowHeight="8070"/>
  </bookViews>
  <sheets>
    <sheet name="сводная таблица" sheetId="6" r:id="rId1"/>
  </sheets>
  <calcPr calcId="124519"/>
</workbook>
</file>

<file path=xl/calcChain.xml><?xml version="1.0" encoding="utf-8"?>
<calcChain xmlns="http://schemas.openxmlformats.org/spreadsheetml/2006/main">
  <c r="J38" i="6"/>
  <c r="K38" s="1"/>
  <c r="J35"/>
  <c r="K35" s="1"/>
  <c r="J31"/>
  <c r="J28"/>
  <c r="K28" s="1"/>
  <c r="J25"/>
  <c r="K25" s="1"/>
  <c r="J22"/>
  <c r="K22" s="1"/>
  <c r="J18"/>
  <c r="K18" s="1"/>
  <c r="J14"/>
  <c r="K14" s="1"/>
  <c r="J11"/>
  <c r="K11" s="1"/>
  <c r="J7"/>
  <c r="K7" s="1"/>
  <c r="K31"/>
</calcChain>
</file>

<file path=xl/sharedStrings.xml><?xml version="1.0" encoding="utf-8"?>
<sst xmlns="http://schemas.openxmlformats.org/spreadsheetml/2006/main" count="88" uniqueCount="78">
  <si>
    <t>№</t>
  </si>
  <si>
    <t>команда</t>
  </si>
  <si>
    <t>вершина</t>
  </si>
  <si>
    <t xml:space="preserve"> </t>
  </si>
  <si>
    <t>место</t>
  </si>
  <si>
    <t>Сводная  таблица</t>
  </si>
  <si>
    <t>усред-</t>
  </si>
  <si>
    <t>Першин</t>
  </si>
  <si>
    <t>сумма</t>
  </si>
  <si>
    <t>ненная</t>
  </si>
  <si>
    <t>оценка</t>
  </si>
  <si>
    <t>Спиридонов</t>
  </si>
  <si>
    <t xml:space="preserve">Самая высокая и самая низкая судейские оценки отброшены </t>
  </si>
  <si>
    <t>Главный судья</t>
  </si>
  <si>
    <t>Главный секретарь</t>
  </si>
  <si>
    <t>Дэви</t>
  </si>
  <si>
    <t>Погорелов</t>
  </si>
  <si>
    <t>1 кат</t>
  </si>
  <si>
    <t>Погорелов А.Г., ССВК</t>
  </si>
  <si>
    <t>Московская область</t>
  </si>
  <si>
    <t>Коваль</t>
  </si>
  <si>
    <t>Темерев</t>
  </si>
  <si>
    <t xml:space="preserve">Федерация </t>
  </si>
  <si>
    <t xml:space="preserve">Аяралдин </t>
  </si>
  <si>
    <t xml:space="preserve">Альпинизма </t>
  </si>
  <si>
    <t>по центру Зст.</t>
  </si>
  <si>
    <t xml:space="preserve"> Бурятии</t>
  </si>
  <si>
    <t>П/восх.</t>
  </si>
  <si>
    <t>Красноярск 1</t>
  </si>
  <si>
    <t xml:space="preserve">Тангра Тауэр </t>
  </si>
  <si>
    <t>по ЮВ ст.</t>
  </si>
  <si>
    <t>Красноярск 2</t>
  </si>
  <si>
    <t xml:space="preserve">Звездный </t>
  </si>
  <si>
    <t>по пр части СВ ст.</t>
  </si>
  <si>
    <t>п/пр.</t>
  </si>
  <si>
    <t>Красноярск 3</t>
  </si>
  <si>
    <t xml:space="preserve">Одессы (4810) </t>
  </si>
  <si>
    <t>по Ц СЗ ст.</t>
  </si>
  <si>
    <t>м-т Воронова</t>
  </si>
  <si>
    <t>А.Блока по столбу</t>
  </si>
  <si>
    <t>Кязи</t>
  </si>
  <si>
    <t>м-т Доро</t>
  </si>
  <si>
    <t>Шайтанхана</t>
  </si>
  <si>
    <t xml:space="preserve"> (п.Котина) </t>
  </si>
  <si>
    <t>по Ц к/ф СЗ ст.</t>
  </si>
  <si>
    <t>по зеркалу З ст</t>
  </si>
  <si>
    <t>м-т Русяева</t>
  </si>
  <si>
    <t xml:space="preserve">Мечта </t>
  </si>
  <si>
    <t>по ЮЗ ст.</t>
  </si>
  <si>
    <t>п/восх.</t>
  </si>
  <si>
    <t xml:space="preserve">Замин-Карор </t>
  </si>
  <si>
    <t>м-т Капитанова</t>
  </si>
  <si>
    <t>Красноярск Новосибирск</t>
  </si>
  <si>
    <t>Санкт-Петербург 1</t>
  </si>
  <si>
    <t>Санкт-Петербург 2</t>
  </si>
  <si>
    <t>Санкт-Петербург 3</t>
  </si>
  <si>
    <t>Федерация Альпинизма Татарстана</t>
  </si>
  <si>
    <t>5,8*</t>
  </si>
  <si>
    <t>4,9*</t>
  </si>
  <si>
    <t>7,8*</t>
  </si>
  <si>
    <t>8,3*</t>
  </si>
  <si>
    <t>6,4*</t>
  </si>
  <si>
    <t>7,2*</t>
  </si>
  <si>
    <t>6,7*</t>
  </si>
  <si>
    <t>6,5*</t>
  </si>
  <si>
    <t>7*</t>
  </si>
  <si>
    <t>3,8*</t>
  </si>
  <si>
    <t>5,1*</t>
  </si>
  <si>
    <t>4,5*</t>
  </si>
  <si>
    <t>6,8*</t>
  </si>
  <si>
    <t>6,3*</t>
  </si>
  <si>
    <t>7,1*</t>
  </si>
  <si>
    <t>5,2*</t>
  </si>
  <si>
    <t>4,3*</t>
  </si>
  <si>
    <t>Кузнецова Е.В., ССВК</t>
  </si>
  <si>
    <t>ЧЕМПИОНАТ  РОССИИ ПО АЛЬПИНИЗМУ. Класс высотно-технический 17.11.2019 г. Ростов на Дону</t>
  </si>
  <si>
    <t>5,4*</t>
  </si>
  <si>
    <t xml:space="preserve"> ССВК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</si>
</sst>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b/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4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7" fillId="0" borderId="0" xfId="0" applyFont="1"/>
    <xf numFmtId="0" fontId="0" fillId="0" borderId="0" xfId="0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/>
    <xf numFmtId="0" fontId="0" fillId="0" borderId="6" xfId="0" applyFill="1" applyBorder="1"/>
    <xf numFmtId="0" fontId="0" fillId="0" borderId="2" xfId="0" applyFill="1" applyBorder="1"/>
    <xf numFmtId="0" fontId="0" fillId="0" borderId="0" xfId="0" applyBorder="1"/>
    <xf numFmtId="0" fontId="0" fillId="0" borderId="4" xfId="0" applyFill="1" applyBorder="1" applyAlignment="1">
      <alignment horizontal="left"/>
    </xf>
    <xf numFmtId="0" fontId="10" fillId="0" borderId="0" xfId="0" applyFont="1"/>
    <xf numFmtId="0" fontId="2" fillId="0" borderId="16" xfId="0" applyFont="1" applyBorder="1" applyAlignment="1"/>
    <xf numFmtId="0" fontId="11" fillId="0" borderId="0" xfId="0" applyFont="1"/>
    <xf numFmtId="0" fontId="3" fillId="0" borderId="16" xfId="0" applyFont="1" applyBorder="1" applyAlignment="1"/>
    <xf numFmtId="0" fontId="2" fillId="0" borderId="16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Fill="1" applyBorder="1"/>
    <xf numFmtId="0" fontId="0" fillId="0" borderId="16" xfId="0" applyFill="1" applyBorder="1"/>
    <xf numFmtId="0" fontId="0" fillId="0" borderId="1" xfId="0" applyFill="1" applyBorder="1"/>
    <xf numFmtId="0" fontId="2" fillId="0" borderId="19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1" xfId="0" applyFont="1" applyBorder="1"/>
    <xf numFmtId="0" fontId="7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12" fillId="3" borderId="8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47"/>
  <sheetViews>
    <sheetView tabSelected="1" zoomScale="80" zoomScaleNormal="80" workbookViewId="0">
      <selection activeCell="I47" sqref="I47"/>
    </sheetView>
  </sheetViews>
  <sheetFormatPr defaultColWidth="4.140625" defaultRowHeight="15.75"/>
  <cols>
    <col min="1" max="1" width="6.7109375" customWidth="1"/>
    <col min="2" max="2" width="23.7109375" style="16" customWidth="1"/>
    <col min="3" max="3" width="26.140625" style="16" customWidth="1"/>
    <col min="4" max="4" width="12.7109375" style="9" customWidth="1"/>
    <col min="5" max="5" width="10.140625" customWidth="1"/>
    <col min="6" max="6" width="11.7109375" style="9" customWidth="1"/>
    <col min="7" max="7" width="12.28515625" style="35" customWidth="1"/>
    <col min="8" max="10" width="11.7109375" style="9" customWidth="1"/>
    <col min="11" max="12" width="13.140625" style="9" customWidth="1"/>
    <col min="13" max="13" width="12.42578125" style="7" customWidth="1"/>
    <col min="14" max="14" width="9.140625" style="7" customWidth="1"/>
    <col min="15" max="15" width="7.7109375" style="35" customWidth="1"/>
    <col min="16" max="16" width="9.140625" customWidth="1"/>
    <col min="17" max="17" width="23" customWidth="1"/>
    <col min="18" max="257" width="9.140625" customWidth="1"/>
  </cols>
  <sheetData>
    <row r="1" spans="1:18">
      <c r="A1" s="8" t="s">
        <v>5</v>
      </c>
      <c r="B1" s="18"/>
      <c r="C1" s="18"/>
      <c r="D1" s="37"/>
      <c r="E1" s="8"/>
    </row>
    <row r="2" spans="1:18" ht="19.5" thickBot="1">
      <c r="A2" s="17" t="s">
        <v>75</v>
      </c>
      <c r="B2" s="19"/>
      <c r="C2" s="19"/>
      <c r="D2" s="20"/>
      <c r="E2" s="17"/>
      <c r="F2" s="20"/>
      <c r="G2" s="20"/>
      <c r="H2" s="20"/>
      <c r="I2" s="10"/>
      <c r="J2" s="36"/>
      <c r="K2" s="36"/>
      <c r="L2" s="36"/>
      <c r="M2" s="11"/>
    </row>
    <row r="3" spans="1:18" ht="15">
      <c r="A3" s="98" t="s">
        <v>0</v>
      </c>
      <c r="B3" s="101" t="s">
        <v>1</v>
      </c>
      <c r="C3" s="103" t="s">
        <v>2</v>
      </c>
      <c r="D3" s="4"/>
      <c r="E3" s="12"/>
      <c r="F3" s="4"/>
      <c r="G3" s="4"/>
      <c r="H3" s="4"/>
      <c r="I3" s="4"/>
      <c r="J3" s="25"/>
      <c r="K3" s="13" t="s">
        <v>6</v>
      </c>
      <c r="L3" s="39" t="s">
        <v>4</v>
      </c>
    </row>
    <row r="4" spans="1:18" ht="15">
      <c r="A4" s="99"/>
      <c r="B4" s="102"/>
      <c r="C4" s="104"/>
      <c r="D4" s="5" t="s">
        <v>11</v>
      </c>
      <c r="E4" s="1" t="s">
        <v>15</v>
      </c>
      <c r="F4" s="5" t="s">
        <v>16</v>
      </c>
      <c r="G4" s="5" t="s">
        <v>7</v>
      </c>
      <c r="H4" s="15" t="s">
        <v>20</v>
      </c>
      <c r="I4" s="15" t="s">
        <v>21</v>
      </c>
      <c r="J4" s="21" t="s">
        <v>8</v>
      </c>
      <c r="K4" s="1" t="s">
        <v>9</v>
      </c>
      <c r="L4" s="40"/>
    </row>
    <row r="5" spans="1:18" ht="15">
      <c r="A5" s="99"/>
      <c r="B5" s="102"/>
      <c r="C5" s="104"/>
      <c r="D5" s="5" t="s">
        <v>77</v>
      </c>
      <c r="E5" s="1" t="s">
        <v>77</v>
      </c>
      <c r="F5" s="5" t="s">
        <v>77</v>
      </c>
      <c r="G5" s="5" t="s">
        <v>77</v>
      </c>
      <c r="H5" s="15" t="s">
        <v>17</v>
      </c>
      <c r="I5" s="15" t="s">
        <v>77</v>
      </c>
      <c r="J5" s="23"/>
      <c r="K5" s="1" t="s">
        <v>10</v>
      </c>
      <c r="L5" s="40"/>
    </row>
    <row r="6" spans="1:18" thickBot="1">
      <c r="A6" s="100"/>
      <c r="B6" s="102"/>
      <c r="C6" s="104"/>
      <c r="D6" s="6"/>
      <c r="E6" s="2"/>
      <c r="F6" s="6"/>
      <c r="G6" s="6"/>
      <c r="H6" s="6"/>
      <c r="I6" s="6"/>
      <c r="J6" s="24"/>
      <c r="K6" s="2"/>
      <c r="L6" s="41"/>
    </row>
    <row r="7" spans="1:18" ht="15.75" customHeight="1">
      <c r="A7" s="26">
        <v>1</v>
      </c>
      <c r="B7" s="57" t="s">
        <v>22</v>
      </c>
      <c r="C7" s="48" t="s">
        <v>23</v>
      </c>
      <c r="D7" s="69">
        <v>5</v>
      </c>
      <c r="E7" s="81">
        <v>5.2</v>
      </c>
      <c r="F7" s="78" t="s">
        <v>76</v>
      </c>
      <c r="G7" s="81">
        <v>5.0999999999999996</v>
      </c>
      <c r="H7" s="75">
        <v>5.2</v>
      </c>
      <c r="I7" s="78" t="s">
        <v>58</v>
      </c>
      <c r="J7" s="69">
        <f>SUM(D7:I10)</f>
        <v>20.5</v>
      </c>
      <c r="K7" s="69">
        <f>PRODUCT(J7,1/4)</f>
        <v>5.125</v>
      </c>
      <c r="L7" s="42"/>
    </row>
    <row r="8" spans="1:18" ht="15.75" customHeight="1">
      <c r="A8" s="27"/>
      <c r="B8" s="54" t="s">
        <v>24</v>
      </c>
      <c r="C8" s="49" t="s">
        <v>25</v>
      </c>
      <c r="D8" s="70"/>
      <c r="E8" s="82"/>
      <c r="F8" s="79"/>
      <c r="G8" s="82"/>
      <c r="H8" s="76"/>
      <c r="I8" s="79"/>
      <c r="J8" s="70"/>
      <c r="K8" s="70"/>
      <c r="L8" s="43">
        <v>7</v>
      </c>
      <c r="N8" s="56"/>
    </row>
    <row r="9" spans="1:18" ht="15.75" customHeight="1">
      <c r="A9" s="27"/>
      <c r="B9" s="54" t="s">
        <v>26</v>
      </c>
      <c r="C9" s="49" t="s">
        <v>27</v>
      </c>
      <c r="D9" s="70"/>
      <c r="E9" s="82"/>
      <c r="F9" s="79"/>
      <c r="G9" s="82"/>
      <c r="H9" s="76"/>
      <c r="I9" s="79"/>
      <c r="J9" s="70"/>
      <c r="K9" s="70"/>
      <c r="L9" s="43"/>
      <c r="N9" s="56"/>
    </row>
    <row r="10" spans="1:18" ht="15.75" customHeight="1">
      <c r="A10" s="28"/>
      <c r="B10" s="7"/>
      <c r="C10" s="50"/>
      <c r="D10" s="71"/>
      <c r="E10" s="83"/>
      <c r="F10" s="80"/>
      <c r="G10" s="83"/>
      <c r="H10" s="77"/>
      <c r="I10" s="80"/>
      <c r="J10" s="71"/>
      <c r="K10" s="71"/>
      <c r="L10" s="44"/>
      <c r="N10" s="56"/>
      <c r="R10" t="s">
        <v>3</v>
      </c>
    </row>
    <row r="11" spans="1:18" ht="15.75" customHeight="1">
      <c r="A11" s="26">
        <v>2</v>
      </c>
      <c r="B11" s="58" t="s">
        <v>28</v>
      </c>
      <c r="C11" s="49" t="s">
        <v>29</v>
      </c>
      <c r="D11" s="69">
        <v>7.9</v>
      </c>
      <c r="E11" s="94">
        <v>8.1</v>
      </c>
      <c r="F11" s="69">
        <v>7.9</v>
      </c>
      <c r="G11" s="90">
        <v>7.9</v>
      </c>
      <c r="H11" s="84" t="s">
        <v>59</v>
      </c>
      <c r="I11" s="78" t="s">
        <v>60</v>
      </c>
      <c r="J11" s="72">
        <f>SUM(D11:I13)</f>
        <v>31.799999999999997</v>
      </c>
      <c r="K11" s="72">
        <f>PRODUCT(J11,1/4)</f>
        <v>7.9499999999999993</v>
      </c>
      <c r="L11" s="42"/>
      <c r="P11" s="93"/>
      <c r="Q11" s="55"/>
    </row>
    <row r="12" spans="1:18" ht="15.75" customHeight="1">
      <c r="A12" s="27"/>
      <c r="B12" s="59"/>
      <c r="C12" s="49" t="s">
        <v>30</v>
      </c>
      <c r="D12" s="70"/>
      <c r="E12" s="95"/>
      <c r="F12" s="70"/>
      <c r="G12" s="91"/>
      <c r="H12" s="85"/>
      <c r="I12" s="79"/>
      <c r="J12" s="73"/>
      <c r="K12" s="73"/>
      <c r="L12" s="43">
        <v>1</v>
      </c>
      <c r="P12" s="93"/>
      <c r="Q12" s="14"/>
    </row>
    <row r="13" spans="1:18" ht="15.75" customHeight="1">
      <c r="A13" s="28"/>
      <c r="B13" s="63"/>
      <c r="C13" s="50" t="s">
        <v>27</v>
      </c>
      <c r="D13" s="71"/>
      <c r="E13" s="96"/>
      <c r="F13" s="71"/>
      <c r="G13" s="92"/>
      <c r="H13" s="86"/>
      <c r="I13" s="80"/>
      <c r="J13" s="74"/>
      <c r="K13" s="74"/>
      <c r="L13" s="44"/>
      <c r="P13" s="93"/>
      <c r="Q13" s="14"/>
    </row>
    <row r="14" spans="1:18" ht="15.75" customHeight="1">
      <c r="A14" s="26">
        <v>3</v>
      </c>
      <c r="B14" s="67" t="s">
        <v>31</v>
      </c>
      <c r="C14" s="51"/>
      <c r="D14" s="90">
        <v>6.05</v>
      </c>
      <c r="E14" s="69">
        <v>5.9</v>
      </c>
      <c r="F14" s="78" t="s">
        <v>61</v>
      </c>
      <c r="G14" s="69">
        <v>6.2</v>
      </c>
      <c r="H14" s="78" t="s">
        <v>57</v>
      </c>
      <c r="I14" s="69">
        <v>6.2</v>
      </c>
      <c r="J14" s="72">
        <f>SUM(D14:I17)</f>
        <v>24.349999999999998</v>
      </c>
      <c r="K14" s="72">
        <f>PRODUCT(J14,1/4)</f>
        <v>6.0874999999999995</v>
      </c>
      <c r="L14" s="42"/>
      <c r="P14" s="93"/>
      <c r="Q14" s="14"/>
    </row>
    <row r="15" spans="1:18" ht="15.75" customHeight="1">
      <c r="A15" s="27"/>
      <c r="B15" s="66"/>
      <c r="C15" s="49" t="s">
        <v>32</v>
      </c>
      <c r="D15" s="91"/>
      <c r="E15" s="70"/>
      <c r="F15" s="79"/>
      <c r="G15" s="70"/>
      <c r="H15" s="79"/>
      <c r="I15" s="70"/>
      <c r="J15" s="73"/>
      <c r="K15" s="73"/>
      <c r="L15" s="43">
        <v>6</v>
      </c>
      <c r="P15" s="93"/>
      <c r="Q15" s="14"/>
    </row>
    <row r="16" spans="1:18" ht="15.75" customHeight="1">
      <c r="A16" s="27"/>
      <c r="B16" s="66"/>
      <c r="C16" s="49" t="s">
        <v>33</v>
      </c>
      <c r="D16" s="91"/>
      <c r="E16" s="70"/>
      <c r="F16" s="79"/>
      <c r="G16" s="70"/>
      <c r="H16" s="79"/>
      <c r="I16" s="70"/>
      <c r="J16" s="73"/>
      <c r="K16" s="73"/>
      <c r="L16" s="43"/>
      <c r="P16" s="93"/>
      <c r="Q16" s="14"/>
    </row>
    <row r="17" spans="1:18" ht="15.75" customHeight="1">
      <c r="A17" s="28"/>
      <c r="B17" s="68"/>
      <c r="C17" s="50" t="s">
        <v>34</v>
      </c>
      <c r="D17" s="92"/>
      <c r="E17" s="71"/>
      <c r="F17" s="80"/>
      <c r="G17" s="71"/>
      <c r="H17" s="80"/>
      <c r="I17" s="71"/>
      <c r="J17" s="74"/>
      <c r="K17" s="74"/>
      <c r="L17" s="44"/>
      <c r="P17" s="93"/>
      <c r="Q17" s="14"/>
    </row>
    <row r="18" spans="1:18" ht="15.75" customHeight="1">
      <c r="A18" s="26">
        <v>4</v>
      </c>
      <c r="B18" s="58" t="s">
        <v>35</v>
      </c>
      <c r="C18" s="51" t="s">
        <v>36</v>
      </c>
      <c r="D18" s="90">
        <v>7.1</v>
      </c>
      <c r="E18" s="69">
        <v>6.8</v>
      </c>
      <c r="F18" s="78" t="s">
        <v>62</v>
      </c>
      <c r="G18" s="69">
        <v>7.1</v>
      </c>
      <c r="H18" s="78" t="s">
        <v>63</v>
      </c>
      <c r="I18" s="81">
        <v>7.2</v>
      </c>
      <c r="J18" s="72">
        <f>SUM(D18:I21)</f>
        <v>28.2</v>
      </c>
      <c r="K18" s="72">
        <f>PRODUCT(J18,1/4)</f>
        <v>7.05</v>
      </c>
      <c r="L18" s="42"/>
      <c r="P18" s="93"/>
      <c r="Q18" s="14"/>
    </row>
    <row r="19" spans="1:18" ht="15.75" customHeight="1">
      <c r="A19" s="27"/>
      <c r="B19" s="59"/>
      <c r="C19" s="49" t="s">
        <v>37</v>
      </c>
      <c r="D19" s="91"/>
      <c r="E19" s="70"/>
      <c r="F19" s="79"/>
      <c r="G19" s="70"/>
      <c r="H19" s="79"/>
      <c r="I19" s="82"/>
      <c r="J19" s="73"/>
      <c r="K19" s="73"/>
      <c r="L19" s="43">
        <v>2</v>
      </c>
      <c r="P19" s="93"/>
      <c r="Q19" s="14"/>
    </row>
    <row r="20" spans="1:18" ht="15.75" customHeight="1">
      <c r="A20" s="27"/>
      <c r="B20" s="59"/>
      <c r="C20" s="49" t="s">
        <v>38</v>
      </c>
      <c r="D20" s="91"/>
      <c r="E20" s="70"/>
      <c r="F20" s="79"/>
      <c r="G20" s="70"/>
      <c r="H20" s="79"/>
      <c r="I20" s="82"/>
      <c r="J20" s="73"/>
      <c r="K20" s="73"/>
      <c r="L20" s="43"/>
      <c r="P20" s="93"/>
      <c r="Q20" s="14"/>
    </row>
    <row r="21" spans="1:18" ht="15.75" customHeight="1">
      <c r="A21" s="28"/>
      <c r="B21" s="63"/>
      <c r="C21" s="50"/>
      <c r="D21" s="92"/>
      <c r="E21" s="71"/>
      <c r="F21" s="80"/>
      <c r="G21" s="71"/>
      <c r="H21" s="80"/>
      <c r="I21" s="83"/>
      <c r="J21" s="74"/>
      <c r="K21" s="74"/>
      <c r="L21" s="44"/>
      <c r="P21" s="93"/>
      <c r="Q21" s="14"/>
    </row>
    <row r="22" spans="1:18" ht="15.75" customHeight="1">
      <c r="A22" s="29">
        <v>5</v>
      </c>
      <c r="B22" s="58" t="s">
        <v>52</v>
      </c>
      <c r="C22" s="49" t="s">
        <v>39</v>
      </c>
      <c r="D22" s="69">
        <v>6.75</v>
      </c>
      <c r="E22" s="78" t="s">
        <v>64</v>
      </c>
      <c r="F22" s="90">
        <v>6.7</v>
      </c>
      <c r="G22" s="69">
        <v>6.6</v>
      </c>
      <c r="H22" s="69">
        <v>6.8</v>
      </c>
      <c r="I22" s="84" t="s">
        <v>65</v>
      </c>
      <c r="J22" s="69">
        <f>SUM(D22:I24)</f>
        <v>26.849999999999998</v>
      </c>
      <c r="K22" s="69">
        <f>PRODUCT(J22,1/4)</f>
        <v>6.7124999999999995</v>
      </c>
      <c r="L22" s="45"/>
      <c r="P22" s="93"/>
      <c r="Q22" s="14"/>
      <c r="R22" t="s">
        <v>3</v>
      </c>
    </row>
    <row r="23" spans="1:18" ht="15.75" customHeight="1">
      <c r="A23" s="30"/>
      <c r="B23" s="59"/>
      <c r="C23" s="49" t="s">
        <v>34</v>
      </c>
      <c r="D23" s="70"/>
      <c r="E23" s="79"/>
      <c r="F23" s="91"/>
      <c r="G23" s="70"/>
      <c r="H23" s="70"/>
      <c r="I23" s="85"/>
      <c r="J23" s="70"/>
      <c r="K23" s="70"/>
      <c r="L23" s="46">
        <v>4</v>
      </c>
      <c r="P23" s="56"/>
      <c r="Q23" s="55"/>
    </row>
    <row r="24" spans="1:18" ht="15.75" customHeight="1">
      <c r="A24" s="31"/>
      <c r="B24" s="63"/>
      <c r="C24" s="50"/>
      <c r="D24" s="71"/>
      <c r="E24" s="80"/>
      <c r="F24" s="92"/>
      <c r="G24" s="71"/>
      <c r="H24" s="71"/>
      <c r="I24" s="86"/>
      <c r="J24" s="71"/>
      <c r="K24" s="71"/>
      <c r="L24" s="47"/>
      <c r="P24" s="56"/>
      <c r="Q24" s="14"/>
    </row>
    <row r="25" spans="1:18" ht="15.75" customHeight="1">
      <c r="A25" s="32">
        <v>6</v>
      </c>
      <c r="B25" s="58" t="s">
        <v>19</v>
      </c>
      <c r="C25" s="49" t="s">
        <v>40</v>
      </c>
      <c r="D25" s="69">
        <v>4.3</v>
      </c>
      <c r="E25" s="69">
        <v>4.8</v>
      </c>
      <c r="F25" s="69">
        <v>4.5</v>
      </c>
      <c r="G25" s="78" t="s">
        <v>58</v>
      </c>
      <c r="H25" s="69">
        <v>4.4000000000000004</v>
      </c>
      <c r="I25" s="78" t="s">
        <v>66</v>
      </c>
      <c r="J25" s="69">
        <f>SUM(D25:I27)</f>
        <v>18</v>
      </c>
      <c r="K25" s="69">
        <f>PRODUCT(J25,1/4)</f>
        <v>4.5</v>
      </c>
      <c r="L25" s="45"/>
      <c r="P25" s="56"/>
      <c r="Q25" s="14"/>
    </row>
    <row r="26" spans="1:18" ht="15.75" customHeight="1">
      <c r="A26" s="33"/>
      <c r="B26" s="59"/>
      <c r="C26" s="49" t="s">
        <v>41</v>
      </c>
      <c r="D26" s="70"/>
      <c r="E26" s="70"/>
      <c r="F26" s="70"/>
      <c r="G26" s="79"/>
      <c r="H26" s="70"/>
      <c r="I26" s="79"/>
      <c r="J26" s="70"/>
      <c r="K26" s="70"/>
      <c r="L26" s="46">
        <v>10</v>
      </c>
      <c r="P26" s="56"/>
      <c r="Q26" s="14"/>
    </row>
    <row r="27" spans="1:18" ht="15.75" customHeight="1">
      <c r="A27" s="34"/>
      <c r="B27" s="63"/>
      <c r="C27" s="50"/>
      <c r="D27" s="71"/>
      <c r="E27" s="71"/>
      <c r="F27" s="71"/>
      <c r="G27" s="80"/>
      <c r="H27" s="71"/>
      <c r="I27" s="80"/>
      <c r="J27" s="71"/>
      <c r="K27" s="71"/>
      <c r="L27" s="47"/>
      <c r="P27" s="56"/>
      <c r="Q27" s="55"/>
    </row>
    <row r="28" spans="1:18" ht="15.75" customHeight="1">
      <c r="A28" s="32">
        <v>7</v>
      </c>
      <c r="B28" s="58" t="s">
        <v>53</v>
      </c>
      <c r="C28" s="52" t="s">
        <v>42</v>
      </c>
      <c r="D28" s="90">
        <v>5</v>
      </c>
      <c r="E28" s="69">
        <v>4.8</v>
      </c>
      <c r="F28" s="69">
        <v>5.0999999999999996</v>
      </c>
      <c r="G28" s="78" t="s">
        <v>67</v>
      </c>
      <c r="H28" s="69">
        <v>4.8</v>
      </c>
      <c r="I28" s="78" t="s">
        <v>68</v>
      </c>
      <c r="J28" s="69">
        <f>SUM(D28:I30)</f>
        <v>19.7</v>
      </c>
      <c r="K28" s="69">
        <f>PRODUCT(J28,1/4)</f>
        <v>4.9249999999999998</v>
      </c>
      <c r="L28" s="45"/>
      <c r="P28" s="56"/>
      <c r="Q28" s="14"/>
    </row>
    <row r="29" spans="1:18" ht="15.75" customHeight="1">
      <c r="A29" s="33"/>
      <c r="B29" s="59"/>
      <c r="C29" s="49" t="s">
        <v>43</v>
      </c>
      <c r="D29" s="91"/>
      <c r="E29" s="70"/>
      <c r="F29" s="70"/>
      <c r="G29" s="79"/>
      <c r="H29" s="70"/>
      <c r="I29" s="79"/>
      <c r="J29" s="70"/>
      <c r="K29" s="70"/>
      <c r="L29" s="46">
        <v>9</v>
      </c>
      <c r="P29" s="56"/>
      <c r="Q29" s="14"/>
    </row>
    <row r="30" spans="1:18" ht="15.75" customHeight="1">
      <c r="A30" s="34"/>
      <c r="B30" s="63"/>
      <c r="C30" s="53" t="s">
        <v>44</v>
      </c>
      <c r="D30" s="92"/>
      <c r="E30" s="71"/>
      <c r="F30" s="71"/>
      <c r="G30" s="80"/>
      <c r="H30" s="71"/>
      <c r="I30" s="80"/>
      <c r="J30" s="71"/>
      <c r="K30" s="71"/>
      <c r="L30" s="47"/>
      <c r="P30" s="56"/>
      <c r="Q30" s="14"/>
    </row>
    <row r="31" spans="1:18" ht="15.75" customHeight="1">
      <c r="A31" s="32">
        <v>8</v>
      </c>
      <c r="B31" s="58" t="s">
        <v>54</v>
      </c>
      <c r="C31" s="51" t="s">
        <v>36</v>
      </c>
      <c r="D31" s="78" t="s">
        <v>69</v>
      </c>
      <c r="E31" s="78" t="s">
        <v>70</v>
      </c>
      <c r="F31" s="69">
        <v>6.5</v>
      </c>
      <c r="G31" s="90">
        <v>6.6</v>
      </c>
      <c r="H31" s="69">
        <v>6.4</v>
      </c>
      <c r="I31" s="69">
        <v>6.6</v>
      </c>
      <c r="J31" s="69">
        <f>SUM(D31:I34)</f>
        <v>26.1</v>
      </c>
      <c r="K31" s="69">
        <f>PRODUCT(J31,1/4)</f>
        <v>6.5250000000000004</v>
      </c>
      <c r="L31" s="45"/>
      <c r="P31" s="56"/>
      <c r="Q31" s="14"/>
    </row>
    <row r="32" spans="1:18" ht="15.75" customHeight="1">
      <c r="A32" s="33"/>
      <c r="B32" s="59"/>
      <c r="C32" s="49" t="s">
        <v>45</v>
      </c>
      <c r="D32" s="79"/>
      <c r="E32" s="79"/>
      <c r="F32" s="70"/>
      <c r="G32" s="91"/>
      <c r="H32" s="70"/>
      <c r="I32" s="70"/>
      <c r="J32" s="70"/>
      <c r="K32" s="70"/>
      <c r="L32" s="46"/>
      <c r="P32" s="56"/>
      <c r="Q32" s="14"/>
    </row>
    <row r="33" spans="1:17" ht="15.75" customHeight="1">
      <c r="A33" s="33"/>
      <c r="B33" s="59"/>
      <c r="C33" s="49" t="s">
        <v>46</v>
      </c>
      <c r="D33" s="79"/>
      <c r="E33" s="79"/>
      <c r="F33" s="70"/>
      <c r="G33" s="91"/>
      <c r="H33" s="70"/>
      <c r="I33" s="70"/>
      <c r="J33" s="70"/>
      <c r="K33" s="70"/>
      <c r="L33" s="46">
        <v>5</v>
      </c>
      <c r="P33" s="56"/>
      <c r="Q33" s="14"/>
    </row>
    <row r="34" spans="1:17" ht="15.75" customHeight="1">
      <c r="A34" s="34"/>
      <c r="B34" s="63"/>
      <c r="C34" s="50"/>
      <c r="D34" s="80"/>
      <c r="E34" s="80"/>
      <c r="F34" s="71"/>
      <c r="G34" s="92"/>
      <c r="H34" s="71"/>
      <c r="I34" s="71"/>
      <c r="J34" s="71"/>
      <c r="K34" s="71"/>
      <c r="L34" s="47"/>
      <c r="P34" s="56"/>
      <c r="Q34" s="55"/>
    </row>
    <row r="35" spans="1:17" ht="15.75" customHeight="1">
      <c r="A35" s="32">
        <v>9</v>
      </c>
      <c r="B35" s="58" t="s">
        <v>55</v>
      </c>
      <c r="C35" s="49" t="s">
        <v>47</v>
      </c>
      <c r="D35" s="69">
        <v>6.45</v>
      </c>
      <c r="E35" s="69">
        <v>7</v>
      </c>
      <c r="F35" s="78" t="s">
        <v>61</v>
      </c>
      <c r="G35" s="105">
        <v>6.7</v>
      </c>
      <c r="H35" s="75">
        <v>7</v>
      </c>
      <c r="I35" s="87" t="s">
        <v>71</v>
      </c>
      <c r="J35" s="69">
        <f>SUM(D35:I37)</f>
        <v>27.15</v>
      </c>
      <c r="K35" s="69">
        <f>PRODUCT(J35,1/4)</f>
        <v>6.7874999999999996</v>
      </c>
      <c r="L35" s="45"/>
      <c r="P35" s="56"/>
      <c r="Q35" s="14"/>
    </row>
    <row r="36" spans="1:17" ht="15.75" customHeight="1">
      <c r="A36" s="33"/>
      <c r="B36" s="59"/>
      <c r="C36" s="49" t="s">
        <v>48</v>
      </c>
      <c r="D36" s="70"/>
      <c r="E36" s="70"/>
      <c r="F36" s="79"/>
      <c r="G36" s="106"/>
      <c r="H36" s="76"/>
      <c r="I36" s="88"/>
      <c r="J36" s="70"/>
      <c r="K36" s="70"/>
      <c r="L36" s="46">
        <v>3</v>
      </c>
      <c r="P36" s="56"/>
      <c r="Q36" s="14"/>
    </row>
    <row r="37" spans="1:17" ht="15.75" customHeight="1">
      <c r="A37" s="34"/>
      <c r="B37" s="63"/>
      <c r="C37" s="49" t="s">
        <v>49</v>
      </c>
      <c r="D37" s="71"/>
      <c r="E37" s="71"/>
      <c r="F37" s="80"/>
      <c r="G37" s="107"/>
      <c r="H37" s="77"/>
      <c r="I37" s="89"/>
      <c r="J37" s="71"/>
      <c r="K37" s="71"/>
      <c r="L37" s="47"/>
      <c r="P37" s="56"/>
      <c r="Q37" s="14"/>
    </row>
    <row r="38" spans="1:17" s="3" customFormat="1" ht="18" customHeight="1">
      <c r="A38" s="60">
        <v>10</v>
      </c>
      <c r="B38" s="64" t="s">
        <v>56</v>
      </c>
      <c r="C38" s="51" t="s">
        <v>50</v>
      </c>
      <c r="D38" s="69">
        <v>5.2</v>
      </c>
      <c r="E38" s="69">
        <v>5</v>
      </c>
      <c r="F38" s="69">
        <v>5</v>
      </c>
      <c r="G38" s="84" t="s">
        <v>72</v>
      </c>
      <c r="H38" s="69">
        <v>4.7</v>
      </c>
      <c r="I38" s="87" t="s">
        <v>73</v>
      </c>
      <c r="J38" s="69">
        <f>SUM(D38:I40)</f>
        <v>19.899999999999999</v>
      </c>
      <c r="K38" s="69">
        <f>PRODUCT(J38,1/4)</f>
        <v>4.9749999999999996</v>
      </c>
      <c r="L38" s="45"/>
      <c r="P38" s="56"/>
    </row>
    <row r="39" spans="1:17" s="3" customFormat="1" ht="18" customHeight="1">
      <c r="A39" s="61"/>
      <c r="B39" s="65"/>
      <c r="C39" s="49" t="s">
        <v>51</v>
      </c>
      <c r="D39" s="70"/>
      <c r="E39" s="70"/>
      <c r="F39" s="70"/>
      <c r="G39" s="85"/>
      <c r="H39" s="70"/>
      <c r="I39" s="88"/>
      <c r="J39" s="70"/>
      <c r="K39" s="70"/>
      <c r="L39" s="46">
        <v>8</v>
      </c>
      <c r="P39" s="56"/>
      <c r="Q39" s="55"/>
    </row>
    <row r="40" spans="1:17" s="3" customFormat="1" ht="18" customHeight="1">
      <c r="A40" s="62"/>
      <c r="B40" s="97"/>
      <c r="C40" s="50"/>
      <c r="D40" s="71"/>
      <c r="E40" s="71"/>
      <c r="F40" s="71"/>
      <c r="G40" s="86"/>
      <c r="H40" s="71"/>
      <c r="I40" s="89"/>
      <c r="J40" s="71"/>
      <c r="K40" s="71"/>
      <c r="L40" s="47"/>
      <c r="P40" s="56"/>
    </row>
    <row r="41" spans="1:17" ht="16.5" customHeight="1">
      <c r="P41" s="56"/>
      <c r="Q41" s="14"/>
    </row>
    <row r="42" spans="1:17">
      <c r="C42" t="s">
        <v>13</v>
      </c>
      <c r="D42" s="38"/>
      <c r="E42" t="s">
        <v>18</v>
      </c>
      <c r="P42" s="56"/>
      <c r="Q42" s="14"/>
    </row>
    <row r="43" spans="1:17">
      <c r="C43" t="s">
        <v>14</v>
      </c>
      <c r="D43" s="38"/>
      <c r="E43" t="s">
        <v>74</v>
      </c>
      <c r="P43" s="56"/>
      <c r="Q43" s="14"/>
    </row>
    <row r="44" spans="1:17">
      <c r="C44" s="22" t="s">
        <v>12</v>
      </c>
      <c r="P44" s="56"/>
      <c r="Q44" s="14"/>
    </row>
    <row r="45" spans="1:17">
      <c r="P45" s="56"/>
      <c r="Q45" s="14"/>
    </row>
    <row r="46" spans="1:17">
      <c r="P46" s="56"/>
      <c r="Q46" s="14"/>
    </row>
    <row r="47" spans="1:17">
      <c r="P47" s="14"/>
      <c r="Q47" s="14"/>
    </row>
  </sheetData>
  <mergeCells count="96">
    <mergeCell ref="B18:B21"/>
    <mergeCell ref="A3:A6"/>
    <mergeCell ref="B3:B6"/>
    <mergeCell ref="C3:C6"/>
    <mergeCell ref="B11:B13"/>
    <mergeCell ref="B14:B17"/>
    <mergeCell ref="A38:A40"/>
    <mergeCell ref="B31:B34"/>
    <mergeCell ref="B22:B24"/>
    <mergeCell ref="B25:B27"/>
    <mergeCell ref="B28:B30"/>
    <mergeCell ref="B35:B37"/>
    <mergeCell ref="B38:B40"/>
    <mergeCell ref="P11:P14"/>
    <mergeCell ref="P15:P18"/>
    <mergeCell ref="P19:P22"/>
    <mergeCell ref="D7:D10"/>
    <mergeCell ref="D11:D13"/>
    <mergeCell ref="D14:D17"/>
    <mergeCell ref="D18:D21"/>
    <mergeCell ref="D22:D24"/>
    <mergeCell ref="E7:E10"/>
    <mergeCell ref="E11:E13"/>
    <mergeCell ref="E14:E17"/>
    <mergeCell ref="E18:E21"/>
    <mergeCell ref="E22:E24"/>
    <mergeCell ref="F7:F10"/>
    <mergeCell ref="F11:F13"/>
    <mergeCell ref="E38:E40"/>
    <mergeCell ref="D25:D27"/>
    <mergeCell ref="D28:D30"/>
    <mergeCell ref="D31:D34"/>
    <mergeCell ref="D35:D37"/>
    <mergeCell ref="D38:D40"/>
    <mergeCell ref="F28:F30"/>
    <mergeCell ref="E25:E27"/>
    <mergeCell ref="E28:E30"/>
    <mergeCell ref="E31:E34"/>
    <mergeCell ref="E35:E37"/>
    <mergeCell ref="H14:H17"/>
    <mergeCell ref="F14:F17"/>
    <mergeCell ref="F18:F21"/>
    <mergeCell ref="F22:F24"/>
    <mergeCell ref="F25:F27"/>
    <mergeCell ref="H31:H34"/>
    <mergeCell ref="F31:F34"/>
    <mergeCell ref="F35:F37"/>
    <mergeCell ref="F38:F40"/>
    <mergeCell ref="H7:H10"/>
    <mergeCell ref="G7:G10"/>
    <mergeCell ref="G11:G13"/>
    <mergeCell ref="G14:G17"/>
    <mergeCell ref="G18:G21"/>
    <mergeCell ref="G22:G24"/>
    <mergeCell ref="G25:G27"/>
    <mergeCell ref="G28:G30"/>
    <mergeCell ref="G31:G34"/>
    <mergeCell ref="G35:G37"/>
    <mergeCell ref="G38:G40"/>
    <mergeCell ref="H11:H13"/>
    <mergeCell ref="H38:H40"/>
    <mergeCell ref="H35:H37"/>
    <mergeCell ref="I7:I10"/>
    <mergeCell ref="I11:I13"/>
    <mergeCell ref="I14:I17"/>
    <mergeCell ref="I18:I21"/>
    <mergeCell ref="I22:I24"/>
    <mergeCell ref="I25:I27"/>
    <mergeCell ref="I28:I30"/>
    <mergeCell ref="I31:I34"/>
    <mergeCell ref="I35:I37"/>
    <mergeCell ref="I38:I40"/>
    <mergeCell ref="H18:H21"/>
    <mergeCell ref="H22:H24"/>
    <mergeCell ref="H25:H27"/>
    <mergeCell ref="H28:H30"/>
    <mergeCell ref="J7:J10"/>
    <mergeCell ref="J11:J13"/>
    <mergeCell ref="J14:J17"/>
    <mergeCell ref="J18:J21"/>
    <mergeCell ref="J22:J24"/>
    <mergeCell ref="J25:J27"/>
    <mergeCell ref="J28:J30"/>
    <mergeCell ref="J31:J34"/>
    <mergeCell ref="J35:J37"/>
    <mergeCell ref="J38:J40"/>
    <mergeCell ref="K7:K10"/>
    <mergeCell ref="K11:K13"/>
    <mergeCell ref="K14:K17"/>
    <mergeCell ref="K18:K21"/>
    <mergeCell ref="K22:K24"/>
    <mergeCell ref="K25:K27"/>
    <mergeCell ref="K28:K30"/>
    <mergeCell ref="K31:K34"/>
    <mergeCell ref="K35:K37"/>
    <mergeCell ref="K38:K40"/>
  </mergeCells>
  <phoneticPr fontId="6" type="noConversion"/>
  <pageMargins left="0.23622047244094491" right="0.23622047244094491" top="0.11811023622047245" bottom="0.11811023622047245" header="0.31496062992125984" footer="0.31496062992125984"/>
  <pageSetup paperSize="9" scale="7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</vt:lpstr>
    </vt:vector>
  </TitlesOfParts>
  <Company>АльпФед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АльпФед</dc:creator>
  <cp:lastModifiedBy>Александр Погорелов</cp:lastModifiedBy>
  <cp:lastPrinted>2019-11-17T14:10:33Z</cp:lastPrinted>
  <dcterms:created xsi:type="dcterms:W3CDTF">2011-04-13T10:05:20Z</dcterms:created>
  <dcterms:modified xsi:type="dcterms:W3CDTF">2019-11-17T15:29:08Z</dcterms:modified>
</cp:coreProperties>
</file>