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90" windowHeight="7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L38" i="1" l="1"/>
  <c r="M38" i="1" s="1"/>
  <c r="L62" i="1"/>
  <c r="M62" i="1" s="1"/>
  <c r="L59" i="1"/>
  <c r="M59" i="1" s="1"/>
  <c r="L44" i="1"/>
  <c r="M44" i="1" s="1"/>
  <c r="L35" i="1"/>
  <c r="M35" i="1" s="1"/>
  <c r="L11" i="1"/>
  <c r="M11" i="1" s="1"/>
  <c r="L14" i="1"/>
  <c r="M14" i="1" s="1"/>
  <c r="L29" i="1"/>
  <c r="M29" i="1" s="1"/>
  <c r="L26" i="1"/>
  <c r="M26" i="1" s="1"/>
  <c r="L32" i="1"/>
  <c r="M32" i="1" s="1"/>
  <c r="L56" i="1"/>
  <c r="M56" i="1" s="1"/>
  <c r="L53" i="1"/>
  <c r="M53" i="1" s="1"/>
  <c r="L50" i="1"/>
  <c r="M50" i="1" s="1"/>
  <c r="L17" i="1"/>
  <c r="M17" i="1" s="1"/>
  <c r="L20" i="1"/>
  <c r="M20" i="1" s="1"/>
  <c r="L41" i="1"/>
  <c r="M41" i="1" s="1"/>
  <c r="L47" i="1"/>
  <c r="M47" i="1" s="1"/>
  <c r="M23" i="1"/>
</calcChain>
</file>

<file path=xl/sharedStrings.xml><?xml version="1.0" encoding="utf-8"?>
<sst xmlns="http://schemas.openxmlformats.org/spreadsheetml/2006/main" count="116" uniqueCount="92">
  <si>
    <t>№</t>
  </si>
  <si>
    <t>вершина</t>
  </si>
  <si>
    <t xml:space="preserve">категория </t>
  </si>
  <si>
    <t>место</t>
  </si>
  <si>
    <t>сложности</t>
  </si>
  <si>
    <t>ЧЕМПИОНАТ  РОССИИ ПО АЛЬПИНИЗМУ. Класс высотно-технический 15.11.2020г. Екатеринбург</t>
  </si>
  <si>
    <t>капитан</t>
  </si>
  <si>
    <t>Дмитриенко Е.В. МС</t>
  </si>
  <si>
    <t>Крумкол 4688м -Дыхтау Гл. 5205м.</t>
  </si>
  <si>
    <t>6Б</t>
  </si>
  <si>
    <t>Кашевник А.А. КМС</t>
  </si>
  <si>
    <t xml:space="preserve">Дыхтау ГЛ. 5204 - </t>
  </si>
  <si>
    <t>Коштан 5151</t>
  </si>
  <si>
    <t>6А</t>
  </si>
  <si>
    <t>Васильев А.С. МС</t>
  </si>
  <si>
    <t>в.Коштантау  5152</t>
  </si>
  <si>
    <t>по левой ч. Ц. кф С. Стены</t>
  </si>
  <si>
    <t>м-т Симоника</t>
  </si>
  <si>
    <t xml:space="preserve">Матинян А.А. МС </t>
  </si>
  <si>
    <t xml:space="preserve">в.Крумкол 4688 </t>
  </si>
  <si>
    <t>по С ребру</t>
  </si>
  <si>
    <t>м-т Тимофеева</t>
  </si>
  <si>
    <t>Андреев А.Б. КМС</t>
  </si>
  <si>
    <t>п.Шоколадный 3650</t>
  </si>
  <si>
    <t>по зеркалам ЮЗ стены</t>
  </si>
  <si>
    <t>м-т Пугачева</t>
  </si>
  <si>
    <t>Щеглов Д.С. 1 р</t>
  </si>
  <si>
    <t>в. Чегем 4351</t>
  </si>
  <si>
    <t>по СВ стене и  СВ гр.</t>
  </si>
  <si>
    <t>м-т Форостяна</t>
  </si>
  <si>
    <t>Варламов Н.О. 1р</t>
  </si>
  <si>
    <t>Оленева Н.А. КМС</t>
  </si>
  <si>
    <t>Цей-Лоам (Кязи) 3171</t>
  </si>
  <si>
    <t>по левой части ЮВ стены</t>
  </si>
  <si>
    <t xml:space="preserve">М-т Дорро </t>
  </si>
  <si>
    <t>Жигалов А.В.МС</t>
  </si>
  <si>
    <t>п.Динозавр 2221</t>
  </si>
  <si>
    <t>по СЗ ст.                     "Белое безмолвие"</t>
  </si>
  <si>
    <t>Парфенов А.А.МС</t>
  </si>
  <si>
    <t>п. Звездный 2265</t>
  </si>
  <si>
    <t xml:space="preserve">по Центру СВ стены </t>
  </si>
  <si>
    <t>м-т Хвостенко 01</t>
  </si>
  <si>
    <t>Прокофьев Д.Е. МС</t>
  </si>
  <si>
    <t>п.Купол 2954</t>
  </si>
  <si>
    <r>
      <t>С стене В плеча(</t>
    </r>
    <r>
      <rPr>
        <b/>
        <sz val="14"/>
        <color theme="1"/>
        <rFont val="Calibri"/>
        <family val="2"/>
        <charset val="204"/>
        <scheme val="minor"/>
      </rPr>
      <t xml:space="preserve"> Клинок</t>
    </r>
    <r>
      <rPr>
        <sz val="14"/>
        <color theme="1"/>
        <rFont val="Calibri"/>
        <family val="2"/>
        <charset val="204"/>
        <scheme val="minor"/>
      </rPr>
      <t>)</t>
    </r>
  </si>
  <si>
    <t>М-т Афанасьева</t>
  </si>
  <si>
    <t>Глазунов Е.В. МС</t>
  </si>
  <si>
    <t>в. Мечта 2590</t>
  </si>
  <si>
    <t>по 1 баст З стены Ю гр</t>
  </si>
  <si>
    <t>Der Fliegende Hollander</t>
  </si>
  <si>
    <t>Бойко А.А. КМС</t>
  </si>
  <si>
    <t>в.Карт 2661</t>
  </si>
  <si>
    <t>по центру СВ ст. гл.баст.</t>
  </si>
  <si>
    <t>м-т "Каскад"</t>
  </si>
  <si>
    <t>Шурыгин С.Д. 1р</t>
  </si>
  <si>
    <t>п Шоколадный 3650</t>
  </si>
  <si>
    <t>по ЮЗ стене</t>
  </si>
  <si>
    <t>5Б</t>
  </si>
  <si>
    <t>м-т Деспье</t>
  </si>
  <si>
    <t>Гуков А.Б. КМС</t>
  </si>
  <si>
    <t>в. Шхара Гл 5068</t>
  </si>
  <si>
    <t>по  С ребру</t>
  </si>
  <si>
    <t>Эйзиман К.Э. 1р</t>
  </si>
  <si>
    <t>в. Джайлык 4424</t>
  </si>
  <si>
    <t>по 1Ю баст. З ребра</t>
  </si>
  <si>
    <t>м-т Французова</t>
  </si>
  <si>
    <t xml:space="preserve"> </t>
  </si>
  <si>
    <t>в дан ко</t>
  </si>
  <si>
    <t>П/П</t>
  </si>
  <si>
    <t>Трикозов В.М. МС</t>
  </si>
  <si>
    <t>Дэви М.М.</t>
  </si>
  <si>
    <t>Першин В.Н.</t>
  </si>
  <si>
    <t>Погорелов А.Г.</t>
  </si>
  <si>
    <t>Яковенко А.Н.</t>
  </si>
  <si>
    <t>Тотмянин Н.А.</t>
  </si>
  <si>
    <t>Мурин Е.Г.</t>
  </si>
  <si>
    <t>Висков И.В.</t>
  </si>
  <si>
    <t>усред-</t>
  </si>
  <si>
    <t>ненная</t>
  </si>
  <si>
    <t>оценка</t>
  </si>
  <si>
    <t>сумма</t>
  </si>
  <si>
    <t>в. Аргада 2340</t>
  </si>
  <si>
    <t xml:space="preserve">по Ц. В. Стены </t>
  </si>
  <si>
    <t>6Аз</t>
  </si>
  <si>
    <t>Главный судья</t>
  </si>
  <si>
    <t>Дэви М. М., ССВК</t>
  </si>
  <si>
    <t>Главный секретарь</t>
  </si>
  <si>
    <t xml:space="preserve">Самая высокая и самая низкая судейские оценки отброшены </t>
  </si>
  <si>
    <t>Зурбулаев С.В. 1р</t>
  </si>
  <si>
    <t>Репина Л.К., ССВК</t>
  </si>
  <si>
    <r>
      <t xml:space="preserve">                                                    с</t>
    </r>
    <r>
      <rPr>
        <b/>
        <sz val="20"/>
        <color indexed="8"/>
        <rFont val="Calibri"/>
        <family val="2"/>
        <charset val="204"/>
        <scheme val="minor"/>
      </rPr>
      <t>водный протокол</t>
    </r>
    <r>
      <rPr>
        <b/>
        <sz val="18"/>
        <color indexed="8"/>
        <rFont val="Calibri"/>
        <family val="2"/>
        <charset val="204"/>
        <scheme val="minor"/>
      </rPr>
      <t xml:space="preserve">                                                               </t>
    </r>
    <r>
      <rPr>
        <b/>
        <sz val="16"/>
        <color indexed="8"/>
        <rFont val="Calibri"/>
        <family val="2"/>
        <charset val="204"/>
        <scheme val="minor"/>
      </rPr>
      <t xml:space="preserve"> составили Репина Лариса            т.+79185000474</t>
    </r>
  </si>
  <si>
    <t xml:space="preserve">           Самофеева Анна        т.+79122692486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</si>
</sst>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ill="1" applyBorder="1"/>
    <xf numFmtId="0" fontId="3" fillId="0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/>
    <xf numFmtId="2" fontId="9" fillId="0" borderId="6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/>
    <xf numFmtId="2" fontId="9" fillId="0" borderId="3" xfId="0" applyNumberFormat="1" applyFont="1" applyBorder="1"/>
    <xf numFmtId="2" fontId="9" fillId="0" borderId="9" xfId="0" applyNumberFormat="1" applyFont="1" applyBorder="1"/>
    <xf numFmtId="0" fontId="8" fillId="0" borderId="10" xfId="0" applyFont="1" applyFill="1" applyBorder="1"/>
    <xf numFmtId="0" fontId="8" fillId="0" borderId="6" xfId="0" applyFont="1" applyFill="1" applyBorder="1"/>
    <xf numFmtId="0" fontId="12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vertical="center"/>
    </xf>
    <xf numFmtId="0" fontId="0" fillId="0" borderId="0" xfId="0" applyFont="1"/>
    <xf numFmtId="0" fontId="14" fillId="0" borderId="0" xfId="0" applyFont="1" applyAlignment="1">
      <alignment horizont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6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23" xfId="0" applyFont="1" applyBorder="1"/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6" xfId="0" applyFont="1" applyBorder="1"/>
    <xf numFmtId="0" fontId="0" fillId="0" borderId="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7" fillId="0" borderId="22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22" xfId="0" applyFont="1" applyBorder="1"/>
    <xf numFmtId="0" fontId="17" fillId="0" borderId="23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/>
    <xf numFmtId="0" fontId="17" fillId="0" borderId="23" xfId="0" applyFont="1" applyBorder="1"/>
    <xf numFmtId="0" fontId="14" fillId="0" borderId="23" xfId="0" applyFont="1" applyBorder="1"/>
    <xf numFmtId="0" fontId="17" fillId="0" borderId="24" xfId="0" applyFont="1" applyBorder="1" applyAlignment="1">
      <alignment horizontal="center"/>
    </xf>
    <xf numFmtId="0" fontId="14" fillId="0" borderId="24" xfId="0" applyFont="1" applyBorder="1"/>
    <xf numFmtId="0" fontId="14" fillId="0" borderId="24" xfId="0" applyFont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8" fillId="0" borderId="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/>
    </xf>
    <xf numFmtId="0" fontId="18" fillId="0" borderId="6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/>
    </xf>
    <xf numFmtId="0" fontId="18" fillId="0" borderId="9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/>
    </xf>
    <xf numFmtId="0" fontId="4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54" sqref="C54"/>
    </sheetView>
  </sheetViews>
  <sheetFormatPr defaultRowHeight="26.25" x14ac:dyDescent="0.4"/>
  <cols>
    <col min="1" max="1" width="3.7109375" customWidth="1"/>
    <col min="2" max="3" width="28.28515625" customWidth="1"/>
    <col min="4" max="4" width="13.28515625" customWidth="1"/>
    <col min="5" max="6" width="14.7109375" customWidth="1"/>
    <col min="7" max="8" width="16.7109375" customWidth="1"/>
    <col min="9" max="9" width="16" customWidth="1"/>
    <col min="10" max="11" width="14.7109375" customWidth="1"/>
    <col min="12" max="12" width="14.7109375" style="71" customWidth="1"/>
    <col min="13" max="13" width="14.7109375" style="56" customWidth="1"/>
    <col min="14" max="14" width="16.7109375" style="50" customWidth="1"/>
  </cols>
  <sheetData>
    <row r="1" spans="1:14" x14ac:dyDescent="0.4">
      <c r="A1" s="110"/>
      <c r="B1" s="71"/>
      <c r="C1" s="116"/>
      <c r="D1" s="117"/>
      <c r="E1" s="71"/>
      <c r="F1" s="71"/>
      <c r="G1" s="71"/>
      <c r="H1" s="71"/>
      <c r="I1" s="71"/>
      <c r="J1" s="71"/>
      <c r="K1" s="71"/>
    </row>
    <row r="2" spans="1:14" ht="4.1500000000000004" customHeight="1" x14ac:dyDescent="0.4">
      <c r="A2" s="110"/>
      <c r="B2" s="71"/>
      <c r="C2" s="71"/>
      <c r="D2" s="110"/>
      <c r="E2" s="71"/>
      <c r="F2" s="71"/>
      <c r="G2" s="71"/>
      <c r="H2" s="71"/>
      <c r="I2" s="71"/>
      <c r="J2" s="71"/>
      <c r="K2" s="71"/>
    </row>
    <row r="3" spans="1:14" ht="26.25" customHeight="1" x14ac:dyDescent="0.25">
      <c r="A3" s="156" t="s">
        <v>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6.25" customHeight="1" x14ac:dyDescent="0.4">
      <c r="A4" s="118"/>
      <c r="B4" s="157" t="s">
        <v>90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67"/>
    </row>
    <row r="5" spans="1:14" ht="19.5" customHeight="1" thickBot="1" x14ac:dyDescent="0.45">
      <c r="A5" s="119"/>
      <c r="B5" s="72"/>
      <c r="C5" s="72"/>
      <c r="D5" s="72"/>
      <c r="E5" s="72"/>
      <c r="F5" s="72"/>
      <c r="G5" s="72"/>
      <c r="H5" s="72"/>
      <c r="I5" s="155" t="s">
        <v>91</v>
      </c>
      <c r="K5" s="72"/>
      <c r="L5" s="72"/>
      <c r="M5" s="69"/>
      <c r="N5" s="67"/>
    </row>
    <row r="6" spans="1:14" ht="16.899999999999999" customHeight="1" x14ac:dyDescent="0.35">
      <c r="A6" s="166" t="s">
        <v>0</v>
      </c>
      <c r="B6" s="169" t="s">
        <v>6</v>
      </c>
      <c r="C6" s="172" t="s">
        <v>1</v>
      </c>
      <c r="D6" s="120" t="s">
        <v>2</v>
      </c>
      <c r="E6" s="121"/>
      <c r="F6" s="121"/>
      <c r="G6" s="121"/>
      <c r="H6" s="121"/>
      <c r="I6" s="121"/>
      <c r="J6" s="121"/>
      <c r="K6" s="122"/>
      <c r="L6" s="161" t="s">
        <v>80</v>
      </c>
      <c r="M6" s="65" t="s">
        <v>77</v>
      </c>
      <c r="N6" s="158" t="s">
        <v>3</v>
      </c>
    </row>
    <row r="7" spans="1:14" ht="16.899999999999999" customHeight="1" x14ac:dyDescent="0.35">
      <c r="A7" s="167"/>
      <c r="B7" s="170"/>
      <c r="C7" s="173"/>
      <c r="D7" s="123" t="s">
        <v>4</v>
      </c>
      <c r="E7" s="124" t="s">
        <v>70</v>
      </c>
      <c r="F7" s="124" t="s">
        <v>71</v>
      </c>
      <c r="G7" s="124" t="s">
        <v>72</v>
      </c>
      <c r="H7" s="124" t="s">
        <v>73</v>
      </c>
      <c r="I7" s="124" t="s">
        <v>74</v>
      </c>
      <c r="J7" s="125" t="s">
        <v>75</v>
      </c>
      <c r="K7" s="126" t="s">
        <v>76</v>
      </c>
      <c r="L7" s="162"/>
      <c r="M7" s="66" t="s">
        <v>78</v>
      </c>
      <c r="N7" s="159"/>
    </row>
    <row r="8" spans="1:14" ht="16.899999999999999" customHeight="1" x14ac:dyDescent="0.35">
      <c r="A8" s="167"/>
      <c r="B8" s="170"/>
      <c r="C8" s="173"/>
      <c r="D8" s="124"/>
      <c r="E8" s="124"/>
      <c r="F8" s="124"/>
      <c r="G8" s="111"/>
      <c r="H8" s="124"/>
      <c r="I8" s="124"/>
      <c r="J8" s="125"/>
      <c r="K8" s="127"/>
      <c r="L8" s="162"/>
      <c r="M8" s="66" t="s">
        <v>79</v>
      </c>
      <c r="N8" s="159"/>
    </row>
    <row r="9" spans="1:14" ht="16.899999999999999" customHeight="1" thickBot="1" x14ac:dyDescent="0.4">
      <c r="A9" s="168"/>
      <c r="B9" s="171"/>
      <c r="C9" s="174"/>
      <c r="D9" s="128"/>
      <c r="E9" s="128"/>
      <c r="F9" s="128"/>
      <c r="G9" s="128"/>
      <c r="H9" s="128"/>
      <c r="I9" s="128"/>
      <c r="J9" s="129"/>
      <c r="K9" s="130"/>
      <c r="L9" s="163"/>
      <c r="M9" s="70"/>
      <c r="N9" s="160"/>
    </row>
    <row r="10" spans="1:14" ht="18" customHeight="1" x14ac:dyDescent="0.3">
      <c r="A10" s="3">
        <v>13</v>
      </c>
      <c r="B10" s="142" t="s">
        <v>46</v>
      </c>
      <c r="C10" s="16" t="s">
        <v>47</v>
      </c>
      <c r="D10" s="10"/>
      <c r="E10" s="99"/>
      <c r="F10" s="99"/>
      <c r="G10" s="99"/>
      <c r="H10" s="99"/>
      <c r="I10" s="99"/>
      <c r="J10" s="90">
        <v>6.5</v>
      </c>
      <c r="K10" s="100"/>
      <c r="L10" s="101"/>
      <c r="M10" s="60"/>
      <c r="N10" s="54"/>
    </row>
    <row r="11" spans="1:14" ht="18" customHeight="1" x14ac:dyDescent="0.3">
      <c r="A11" s="114"/>
      <c r="B11" s="26"/>
      <c r="C11" s="17" t="s">
        <v>48</v>
      </c>
      <c r="D11" s="149" t="s">
        <v>13</v>
      </c>
      <c r="E11" s="73">
        <v>6.28</v>
      </c>
      <c r="F11" s="73">
        <v>6.3</v>
      </c>
      <c r="G11" s="73">
        <v>6.2</v>
      </c>
      <c r="H11" s="73">
        <v>6.4</v>
      </c>
      <c r="I11" s="73">
        <v>6.8</v>
      </c>
      <c r="J11" s="73"/>
      <c r="K11" s="89"/>
      <c r="L11" s="102">
        <f>SUM(E11:K11)</f>
        <v>31.98</v>
      </c>
      <c r="M11" s="57">
        <f>L11/5</f>
        <v>6.3959999999999999</v>
      </c>
      <c r="N11" s="68">
        <v>1</v>
      </c>
    </row>
    <row r="12" spans="1:14" s="1" customFormat="1" ht="18" customHeight="1" x14ac:dyDescent="0.3">
      <c r="A12" s="115"/>
      <c r="B12" s="28"/>
      <c r="C12" s="15" t="s">
        <v>49</v>
      </c>
      <c r="D12" s="11" t="s">
        <v>68</v>
      </c>
      <c r="E12" s="103"/>
      <c r="F12" s="103"/>
      <c r="G12" s="103"/>
      <c r="H12" s="103"/>
      <c r="I12" s="103"/>
      <c r="J12" s="103"/>
      <c r="K12" s="106">
        <v>5.9</v>
      </c>
      <c r="L12" s="105"/>
      <c r="M12" s="61"/>
      <c r="N12" s="55"/>
    </row>
    <row r="13" spans="1:14" ht="18" customHeight="1" x14ac:dyDescent="0.3">
      <c r="A13" s="134">
        <v>12</v>
      </c>
      <c r="B13" s="36" t="s">
        <v>42</v>
      </c>
      <c r="C13" s="37" t="s">
        <v>43</v>
      </c>
      <c r="D13" s="6"/>
      <c r="E13" s="87"/>
      <c r="F13" s="90">
        <v>6</v>
      </c>
      <c r="G13" s="84"/>
      <c r="H13" s="85"/>
      <c r="I13" s="84"/>
      <c r="J13" s="85"/>
      <c r="K13" s="84"/>
      <c r="L13" s="49"/>
      <c r="M13" s="58"/>
      <c r="N13" s="53"/>
    </row>
    <row r="14" spans="1:14" ht="18" customHeight="1" x14ac:dyDescent="0.3">
      <c r="A14" s="136" t="s">
        <v>66</v>
      </c>
      <c r="B14" s="38"/>
      <c r="C14" s="17" t="s">
        <v>44</v>
      </c>
      <c r="D14" s="6" t="s">
        <v>13</v>
      </c>
      <c r="E14" s="89">
        <v>5.9</v>
      </c>
      <c r="F14" s="73"/>
      <c r="G14" s="74"/>
      <c r="H14" s="73">
        <v>5.9</v>
      </c>
      <c r="I14" s="74">
        <v>5.9</v>
      </c>
      <c r="J14" s="73">
        <v>5.6</v>
      </c>
      <c r="K14" s="74">
        <v>5.7</v>
      </c>
      <c r="L14" s="47">
        <f>SUM(E14:K14)</f>
        <v>29.000000000000004</v>
      </c>
      <c r="M14" s="57">
        <f>L14/5</f>
        <v>5.8000000000000007</v>
      </c>
      <c r="N14" s="51">
        <v>2</v>
      </c>
    </row>
    <row r="15" spans="1:14" ht="18" customHeight="1" x14ac:dyDescent="0.3">
      <c r="A15" s="138"/>
      <c r="B15" s="38"/>
      <c r="C15" s="15" t="s">
        <v>45</v>
      </c>
      <c r="D15" s="9"/>
      <c r="E15" s="91"/>
      <c r="F15" s="77"/>
      <c r="G15" s="92">
        <v>5.6</v>
      </c>
      <c r="H15" s="77"/>
      <c r="I15" s="78"/>
      <c r="J15" s="77"/>
      <c r="K15" s="78"/>
      <c r="L15" s="48"/>
      <c r="M15" s="59"/>
      <c r="N15" s="52"/>
    </row>
    <row r="16" spans="1:14" ht="18" customHeight="1" x14ac:dyDescent="0.3">
      <c r="A16" s="134">
        <v>5</v>
      </c>
      <c r="B16" s="142" t="s">
        <v>18</v>
      </c>
      <c r="C16" s="16" t="s">
        <v>19</v>
      </c>
      <c r="D16" s="8"/>
      <c r="E16" s="87"/>
      <c r="F16" s="85"/>
      <c r="G16" s="84"/>
      <c r="H16" s="85"/>
      <c r="I16" s="88">
        <v>6.25</v>
      </c>
      <c r="J16" s="85"/>
      <c r="K16" s="84"/>
      <c r="L16" s="49"/>
      <c r="M16" s="58"/>
      <c r="N16" s="53"/>
    </row>
    <row r="17" spans="1:14" ht="18" customHeight="1" x14ac:dyDescent="0.3">
      <c r="A17" s="136"/>
      <c r="B17" s="26"/>
      <c r="C17" s="17" t="s">
        <v>20</v>
      </c>
      <c r="D17" s="6" t="s">
        <v>13</v>
      </c>
      <c r="E17" s="89"/>
      <c r="F17" s="73">
        <v>5.5</v>
      </c>
      <c r="G17" s="74">
        <v>5.6</v>
      </c>
      <c r="H17" s="73">
        <v>5.5</v>
      </c>
      <c r="I17" s="74"/>
      <c r="J17" s="73">
        <v>5.8</v>
      </c>
      <c r="K17" s="74">
        <v>6.1</v>
      </c>
      <c r="L17" s="47">
        <f>SUM(E17:K17)</f>
        <v>28.5</v>
      </c>
      <c r="M17" s="57">
        <f>L17/5</f>
        <v>5.7</v>
      </c>
      <c r="N17" s="51">
        <v>3</v>
      </c>
    </row>
    <row r="18" spans="1:14" ht="18" customHeight="1" x14ac:dyDescent="0.3">
      <c r="A18" s="138"/>
      <c r="B18" s="28"/>
      <c r="C18" s="15" t="s">
        <v>21</v>
      </c>
      <c r="D18" s="9"/>
      <c r="E18" s="106">
        <v>5.4</v>
      </c>
      <c r="F18" s="77"/>
      <c r="G18" s="78"/>
      <c r="H18" s="77"/>
      <c r="I18" s="78"/>
      <c r="J18" s="77"/>
      <c r="K18" s="78"/>
      <c r="L18" s="48"/>
      <c r="M18" s="59"/>
      <c r="N18" s="52"/>
    </row>
    <row r="19" spans="1:14" ht="18" customHeight="1" x14ac:dyDescent="0.3">
      <c r="A19" s="134">
        <v>4</v>
      </c>
      <c r="B19" s="39" t="s">
        <v>69</v>
      </c>
      <c r="C19" s="25" t="s">
        <v>15</v>
      </c>
      <c r="D19" s="140"/>
      <c r="E19" s="84"/>
      <c r="F19" s="85"/>
      <c r="G19" s="84"/>
      <c r="H19" s="87"/>
      <c r="I19" s="85"/>
      <c r="J19" s="85"/>
      <c r="K19" s="88">
        <v>5.9</v>
      </c>
      <c r="L19" s="49"/>
      <c r="M19" s="58"/>
      <c r="N19" s="53"/>
    </row>
    <row r="20" spans="1:14" ht="18" customHeight="1" x14ac:dyDescent="0.3">
      <c r="A20" s="136"/>
      <c r="B20" s="178"/>
      <c r="C20" s="27" t="s">
        <v>16</v>
      </c>
      <c r="D20" s="137" t="s">
        <v>13</v>
      </c>
      <c r="E20" s="74">
        <v>5.3</v>
      </c>
      <c r="F20" s="73"/>
      <c r="G20" s="74">
        <v>5.55</v>
      </c>
      <c r="H20" s="73">
        <v>5.7</v>
      </c>
      <c r="I20" s="74">
        <v>5.45</v>
      </c>
      <c r="J20" s="73">
        <v>5.7</v>
      </c>
      <c r="K20" s="74"/>
      <c r="L20" s="47">
        <f>SUM(E20:K20)</f>
        <v>27.7</v>
      </c>
      <c r="M20" s="57">
        <f>L20/5</f>
        <v>5.54</v>
      </c>
      <c r="N20" s="51">
        <v>4</v>
      </c>
    </row>
    <row r="21" spans="1:14" ht="18" customHeight="1" x14ac:dyDescent="0.3">
      <c r="A21" s="138"/>
      <c r="B21" s="28"/>
      <c r="C21" s="29" t="s">
        <v>17</v>
      </c>
      <c r="D21" s="141"/>
      <c r="E21" s="78"/>
      <c r="F21" s="79">
        <v>5</v>
      </c>
      <c r="G21" s="78"/>
      <c r="H21" s="77"/>
      <c r="I21" s="78"/>
      <c r="J21" s="77"/>
      <c r="K21" s="78"/>
      <c r="L21" s="48"/>
      <c r="M21" s="59"/>
      <c r="N21" s="52"/>
    </row>
    <row r="22" spans="1:14" ht="18" customHeight="1" x14ac:dyDescent="0.3">
      <c r="A22" s="175">
        <v>1</v>
      </c>
      <c r="B22" s="131" t="s">
        <v>7</v>
      </c>
      <c r="C22" s="177" t="s">
        <v>8</v>
      </c>
      <c r="D22" s="132" t="s">
        <v>9</v>
      </c>
      <c r="E22" s="45"/>
      <c r="F22" s="46"/>
      <c r="G22" s="45"/>
      <c r="H22" s="46"/>
      <c r="I22" s="45"/>
      <c r="J22" s="82">
        <v>6.2</v>
      </c>
      <c r="K22" s="45"/>
      <c r="L22" s="44"/>
      <c r="M22" s="57"/>
      <c r="N22" s="51"/>
    </row>
    <row r="23" spans="1:14" ht="18" customHeight="1" x14ac:dyDescent="0.3">
      <c r="A23" s="175"/>
      <c r="B23" s="18"/>
      <c r="C23" s="177"/>
      <c r="D23" s="133" t="s">
        <v>68</v>
      </c>
      <c r="E23" s="73">
        <v>5.5</v>
      </c>
      <c r="F23" s="74">
        <v>5.6</v>
      </c>
      <c r="G23" s="73">
        <v>5.7</v>
      </c>
      <c r="H23" s="74">
        <v>5.4</v>
      </c>
      <c r="I23" s="73">
        <v>5.2</v>
      </c>
      <c r="J23" s="75"/>
      <c r="K23" s="76"/>
      <c r="L23" s="47">
        <f>SUM(E23:K23)</f>
        <v>27.400000000000002</v>
      </c>
      <c r="M23" s="57">
        <f>L23/5</f>
        <v>5.48</v>
      </c>
      <c r="N23" s="51">
        <v>5</v>
      </c>
    </row>
    <row r="24" spans="1:14" ht="18" customHeight="1" x14ac:dyDescent="0.3">
      <c r="A24" s="176"/>
      <c r="B24" s="19"/>
      <c r="C24" s="109"/>
      <c r="D24" s="133" t="s">
        <v>67</v>
      </c>
      <c r="E24" s="77"/>
      <c r="F24" s="78"/>
      <c r="G24" s="77"/>
      <c r="H24" s="78"/>
      <c r="I24" s="77"/>
      <c r="J24" s="78"/>
      <c r="K24" s="79">
        <v>5.2</v>
      </c>
      <c r="L24" s="48"/>
      <c r="M24" s="57"/>
      <c r="N24" s="52"/>
    </row>
    <row r="25" spans="1:14" ht="18" customHeight="1" x14ac:dyDescent="0.3">
      <c r="A25" s="134">
        <v>10</v>
      </c>
      <c r="B25" s="24" t="s">
        <v>35</v>
      </c>
      <c r="C25" s="16" t="s">
        <v>36</v>
      </c>
      <c r="D25" s="8"/>
      <c r="E25" s="87"/>
      <c r="F25" s="85"/>
      <c r="G25" s="84"/>
      <c r="H25" s="90">
        <v>5.6</v>
      </c>
      <c r="I25" s="84"/>
      <c r="J25" s="85"/>
      <c r="K25" s="84"/>
      <c r="L25" s="49"/>
      <c r="M25" s="58"/>
      <c r="N25" s="53"/>
    </row>
    <row r="26" spans="1:14" ht="18" customHeight="1" x14ac:dyDescent="0.25">
      <c r="A26" s="136"/>
      <c r="B26" s="24"/>
      <c r="C26" s="164" t="s">
        <v>37</v>
      </c>
      <c r="D26" s="148" t="s">
        <v>83</v>
      </c>
      <c r="E26" s="89">
        <v>5.3</v>
      </c>
      <c r="F26" s="73">
        <v>5.6</v>
      </c>
      <c r="G26" s="74">
        <v>5.25</v>
      </c>
      <c r="H26" s="73"/>
      <c r="I26" s="74">
        <v>5.55</v>
      </c>
      <c r="J26" s="73"/>
      <c r="K26" s="74">
        <v>5.0999999999999996</v>
      </c>
      <c r="L26" s="47">
        <f>SUM(E26:K26)</f>
        <v>26.799999999999997</v>
      </c>
      <c r="M26" s="57">
        <f>L26/5</f>
        <v>5.3599999999999994</v>
      </c>
      <c r="N26" s="51">
        <v>6</v>
      </c>
    </row>
    <row r="27" spans="1:14" ht="18" customHeight="1" x14ac:dyDescent="0.25">
      <c r="A27" s="136"/>
      <c r="B27" s="28"/>
      <c r="C27" s="165"/>
      <c r="D27" s="7" t="s">
        <v>68</v>
      </c>
      <c r="E27" s="91"/>
      <c r="F27" s="77"/>
      <c r="G27" s="78"/>
      <c r="H27" s="77"/>
      <c r="I27" s="78"/>
      <c r="J27" s="79">
        <v>4.8</v>
      </c>
      <c r="K27" s="78"/>
      <c r="L27" s="48"/>
      <c r="M27" s="59"/>
      <c r="N27" s="52"/>
    </row>
    <row r="28" spans="1:14" ht="18" customHeight="1" x14ac:dyDescent="0.3">
      <c r="A28" s="134">
        <v>11</v>
      </c>
      <c r="B28" s="131" t="s">
        <v>38</v>
      </c>
      <c r="C28" s="2" t="s">
        <v>39</v>
      </c>
      <c r="D28" s="145"/>
      <c r="E28" s="99"/>
      <c r="F28" s="90">
        <v>5.6</v>
      </c>
      <c r="G28" s="99"/>
      <c r="H28" s="99"/>
      <c r="I28" s="99"/>
      <c r="J28" s="99"/>
      <c r="K28" s="100"/>
      <c r="L28" s="101"/>
      <c r="M28" s="60"/>
      <c r="N28" s="54"/>
    </row>
    <row r="29" spans="1:14" ht="18" customHeight="1" x14ac:dyDescent="0.3">
      <c r="A29" s="136"/>
      <c r="B29" s="146"/>
      <c r="C29" s="12" t="s">
        <v>40</v>
      </c>
      <c r="D29" s="132" t="s">
        <v>13</v>
      </c>
      <c r="E29" s="73">
        <v>5.3</v>
      </c>
      <c r="F29" s="73"/>
      <c r="G29" s="73">
        <v>5.4</v>
      </c>
      <c r="H29" s="73">
        <v>5.4</v>
      </c>
      <c r="I29" s="73">
        <v>5.25</v>
      </c>
      <c r="J29" s="73"/>
      <c r="K29" s="89">
        <v>5.0999999999999996</v>
      </c>
      <c r="L29" s="102">
        <f>SUM(E29:K29)</f>
        <v>26.450000000000003</v>
      </c>
      <c r="M29" s="57">
        <f>L29/5</f>
        <v>5.2900000000000009</v>
      </c>
      <c r="N29" s="68">
        <v>7</v>
      </c>
    </row>
    <row r="30" spans="1:14" ht="18" customHeight="1" x14ac:dyDescent="0.3">
      <c r="A30" s="138" t="s">
        <v>66</v>
      </c>
      <c r="B30" s="113"/>
      <c r="C30" s="15" t="s">
        <v>41</v>
      </c>
      <c r="D30" s="147"/>
      <c r="E30" s="103"/>
      <c r="F30" s="103"/>
      <c r="G30" s="103"/>
      <c r="H30" s="103"/>
      <c r="I30" s="103"/>
      <c r="J30" s="79">
        <v>5.0999999999999996</v>
      </c>
      <c r="K30" s="104"/>
      <c r="L30" s="105"/>
      <c r="M30" s="61"/>
      <c r="N30" s="55"/>
    </row>
    <row r="31" spans="1:14" ht="18" customHeight="1" x14ac:dyDescent="0.3">
      <c r="A31" s="134">
        <v>9</v>
      </c>
      <c r="B31" s="131" t="s">
        <v>31</v>
      </c>
      <c r="C31" s="34" t="s">
        <v>32</v>
      </c>
      <c r="D31" s="132"/>
      <c r="E31" s="93"/>
      <c r="F31" s="80"/>
      <c r="G31" s="93"/>
      <c r="H31" s="80"/>
      <c r="I31" s="98">
        <v>5.3</v>
      </c>
      <c r="J31" s="80"/>
      <c r="K31" s="93"/>
      <c r="L31" s="47"/>
      <c r="M31" s="57"/>
      <c r="N31" s="51"/>
    </row>
    <row r="32" spans="1:14" ht="18" customHeight="1" x14ac:dyDescent="0.3">
      <c r="A32" s="136"/>
      <c r="B32" s="18"/>
      <c r="C32" s="14" t="s">
        <v>33</v>
      </c>
      <c r="D32" s="132" t="s">
        <v>13</v>
      </c>
      <c r="E32" s="95">
        <v>5</v>
      </c>
      <c r="F32" s="73">
        <v>5.3</v>
      </c>
      <c r="G32" s="95">
        <v>4.9000000000000004</v>
      </c>
      <c r="H32" s="73">
        <v>4.9000000000000004</v>
      </c>
      <c r="I32" s="95"/>
      <c r="J32" s="73"/>
      <c r="K32" s="95">
        <v>5.3</v>
      </c>
      <c r="L32" s="47">
        <f>SUM(E32:K32)</f>
        <v>25.400000000000002</v>
      </c>
      <c r="M32" s="57">
        <f>L32/5</f>
        <v>5.08</v>
      </c>
      <c r="N32" s="51">
        <v>8</v>
      </c>
    </row>
    <row r="33" spans="1:14" ht="18" customHeight="1" x14ac:dyDescent="0.3">
      <c r="A33" s="138"/>
      <c r="B33" s="35"/>
      <c r="C33" s="112" t="s">
        <v>34</v>
      </c>
      <c r="D33" s="132"/>
      <c r="E33" s="93"/>
      <c r="F33" s="80"/>
      <c r="G33" s="93"/>
      <c r="H33" s="80"/>
      <c r="I33" s="93"/>
      <c r="J33" s="83">
        <v>4.8</v>
      </c>
      <c r="K33" s="93"/>
      <c r="L33" s="47"/>
      <c r="M33" s="57"/>
      <c r="N33" s="51"/>
    </row>
    <row r="34" spans="1:14" s="1" customFormat="1" ht="18" customHeight="1" x14ac:dyDescent="0.3">
      <c r="A34" s="3">
        <v>14</v>
      </c>
      <c r="B34" s="39" t="s">
        <v>50</v>
      </c>
      <c r="C34" s="16" t="s">
        <v>51</v>
      </c>
      <c r="D34" s="8"/>
      <c r="E34" s="87"/>
      <c r="F34" s="85"/>
      <c r="G34" s="84"/>
      <c r="H34" s="85"/>
      <c r="I34" s="88">
        <v>5.5</v>
      </c>
      <c r="J34" s="85"/>
      <c r="K34" s="84"/>
      <c r="L34" s="49"/>
      <c r="M34" s="58"/>
      <c r="N34" s="53"/>
    </row>
    <row r="35" spans="1:14" s="1" customFormat="1" ht="18" customHeight="1" x14ac:dyDescent="0.3">
      <c r="A35" s="114"/>
      <c r="B35" s="26"/>
      <c r="C35" s="17" t="s">
        <v>52</v>
      </c>
      <c r="D35" s="132" t="s">
        <v>57</v>
      </c>
      <c r="E35" s="89">
        <v>5.2</v>
      </c>
      <c r="F35" s="73">
        <v>5</v>
      </c>
      <c r="G35" s="74"/>
      <c r="H35" s="73">
        <v>5</v>
      </c>
      <c r="I35" s="74"/>
      <c r="J35" s="73">
        <v>5.0999999999999996</v>
      </c>
      <c r="K35" s="74">
        <v>4.9000000000000004</v>
      </c>
      <c r="L35" s="47">
        <f>SUM(E35:K35)</f>
        <v>25.199999999999996</v>
      </c>
      <c r="M35" s="57">
        <f>L35/5</f>
        <v>5.0399999999999991</v>
      </c>
      <c r="N35" s="51">
        <v>9</v>
      </c>
    </row>
    <row r="36" spans="1:14" s="1" customFormat="1" ht="18" customHeight="1" x14ac:dyDescent="0.3">
      <c r="A36" s="115"/>
      <c r="B36" s="28"/>
      <c r="C36" s="15" t="s">
        <v>53</v>
      </c>
      <c r="D36" s="9" t="s">
        <v>68</v>
      </c>
      <c r="E36" s="91"/>
      <c r="F36" s="77"/>
      <c r="G36" s="92">
        <v>4.9000000000000004</v>
      </c>
      <c r="H36" s="77"/>
      <c r="I36" s="78"/>
      <c r="J36" s="77"/>
      <c r="K36" s="78"/>
      <c r="L36" s="48"/>
      <c r="M36" s="59"/>
      <c r="N36" s="52"/>
    </row>
    <row r="37" spans="1:14" ht="24" customHeight="1" x14ac:dyDescent="0.4">
      <c r="A37" s="3">
        <v>19</v>
      </c>
      <c r="B37" s="151" t="s">
        <v>88</v>
      </c>
      <c r="C37" s="16" t="s">
        <v>81</v>
      </c>
      <c r="D37" s="8"/>
      <c r="E37" s="87"/>
      <c r="F37" s="90">
        <v>4.9000000000000004</v>
      </c>
      <c r="G37" s="84"/>
      <c r="H37" s="85"/>
      <c r="I37" s="84"/>
      <c r="J37" s="85"/>
      <c r="K37" s="84"/>
      <c r="L37" s="49"/>
      <c r="M37" s="63"/>
      <c r="N37" s="53"/>
    </row>
    <row r="38" spans="1:14" ht="22.5" customHeight="1" x14ac:dyDescent="0.3">
      <c r="A38" s="4"/>
      <c r="B38" s="26"/>
      <c r="C38" s="17" t="s">
        <v>82</v>
      </c>
      <c r="D38" s="132" t="s">
        <v>57</v>
      </c>
      <c r="E38" s="89">
        <v>4.9000000000000004</v>
      </c>
      <c r="F38" s="73"/>
      <c r="G38" s="74">
        <v>4.6500000000000004</v>
      </c>
      <c r="H38" s="73"/>
      <c r="I38" s="74">
        <v>4.8</v>
      </c>
      <c r="J38" s="73">
        <v>4.9000000000000004</v>
      </c>
      <c r="K38" s="74">
        <v>4.7</v>
      </c>
      <c r="L38" s="47">
        <f>SUM(E38:K38)</f>
        <v>23.95</v>
      </c>
      <c r="M38" s="57">
        <f>L38/5</f>
        <v>4.79</v>
      </c>
      <c r="N38" s="51">
        <v>10</v>
      </c>
    </row>
    <row r="39" spans="1:14" ht="21" customHeight="1" x14ac:dyDescent="0.4">
      <c r="A39" s="5"/>
      <c r="B39" s="28"/>
      <c r="C39" s="15"/>
      <c r="D39" s="9"/>
      <c r="E39" s="91"/>
      <c r="F39" s="77"/>
      <c r="G39" s="78"/>
      <c r="H39" s="79">
        <v>4.5999999999999996</v>
      </c>
      <c r="I39" s="78"/>
      <c r="J39" s="77"/>
      <c r="K39" s="78"/>
      <c r="L39" s="48"/>
      <c r="M39" s="64"/>
      <c r="N39" s="52"/>
    </row>
    <row r="40" spans="1:14" ht="18" customHeight="1" x14ac:dyDescent="0.3">
      <c r="A40" s="134">
        <v>3</v>
      </c>
      <c r="B40" s="24" t="s">
        <v>14</v>
      </c>
      <c r="C40" s="25" t="s">
        <v>15</v>
      </c>
      <c r="D40" s="140"/>
      <c r="E40" s="84"/>
      <c r="F40" s="85"/>
      <c r="G40" s="82">
        <v>4.95</v>
      </c>
      <c r="H40" s="85"/>
      <c r="I40" s="84"/>
      <c r="J40" s="85"/>
      <c r="K40" s="84"/>
      <c r="L40" s="49"/>
      <c r="M40" s="58"/>
      <c r="N40" s="53"/>
    </row>
    <row r="41" spans="1:14" ht="18" customHeight="1" x14ac:dyDescent="0.3">
      <c r="A41" s="136"/>
      <c r="B41" s="26"/>
      <c r="C41" s="27" t="s">
        <v>16</v>
      </c>
      <c r="D41" s="137" t="s">
        <v>13</v>
      </c>
      <c r="E41" s="74">
        <v>4.5</v>
      </c>
      <c r="F41" s="73">
        <v>4.7</v>
      </c>
      <c r="G41" s="75"/>
      <c r="H41" s="76"/>
      <c r="I41" s="73">
        <v>4.5999999999999996</v>
      </c>
      <c r="J41" s="73">
        <v>4.9000000000000004</v>
      </c>
      <c r="K41" s="74">
        <v>4.9000000000000004</v>
      </c>
      <c r="L41" s="47">
        <f>SUM(E41:K41)</f>
        <v>23.6</v>
      </c>
      <c r="M41" s="57">
        <f>L41/5</f>
        <v>4.7200000000000006</v>
      </c>
      <c r="N41" s="51">
        <v>11</v>
      </c>
    </row>
    <row r="42" spans="1:14" ht="18" customHeight="1" x14ac:dyDescent="0.3">
      <c r="A42" s="138"/>
      <c r="B42" s="28"/>
      <c r="C42" s="29" t="s">
        <v>17</v>
      </c>
      <c r="D42" s="141"/>
      <c r="E42" s="78"/>
      <c r="F42" s="77"/>
      <c r="G42" s="78"/>
      <c r="H42" s="86">
        <v>4.5</v>
      </c>
      <c r="I42" s="78"/>
      <c r="J42" s="77"/>
      <c r="K42" s="78"/>
      <c r="L42" s="48"/>
      <c r="M42" s="59"/>
      <c r="N42" s="52"/>
    </row>
    <row r="43" spans="1:14" ht="25.5" customHeight="1" x14ac:dyDescent="0.3">
      <c r="A43" s="3">
        <v>15</v>
      </c>
      <c r="B43" s="24" t="s">
        <v>54</v>
      </c>
      <c r="C43" s="40" t="s">
        <v>55</v>
      </c>
      <c r="D43" s="6"/>
      <c r="E43" s="99"/>
      <c r="F43" s="99"/>
      <c r="G43" s="99"/>
      <c r="H43" s="99"/>
      <c r="I43" s="90">
        <v>4.95</v>
      </c>
      <c r="J43" s="99"/>
      <c r="K43" s="100"/>
      <c r="L43" s="101"/>
      <c r="M43" s="60"/>
      <c r="N43" s="54"/>
    </row>
    <row r="44" spans="1:14" ht="22.5" customHeight="1" x14ac:dyDescent="0.3">
      <c r="A44" s="4"/>
      <c r="B44" s="26"/>
      <c r="C44" s="31" t="s">
        <v>56</v>
      </c>
      <c r="D44" s="6" t="s">
        <v>57</v>
      </c>
      <c r="E44" s="73">
        <v>4.7300000000000004</v>
      </c>
      <c r="F44" s="73">
        <v>4.8</v>
      </c>
      <c r="G44" s="73"/>
      <c r="H44" s="73">
        <v>4.7</v>
      </c>
      <c r="I44" s="73"/>
      <c r="J44" s="73">
        <v>4.4000000000000004</v>
      </c>
      <c r="K44" s="89">
        <v>4.8</v>
      </c>
      <c r="L44" s="102">
        <f>SUM(E44:K44)</f>
        <v>23.430000000000003</v>
      </c>
      <c r="M44" s="57">
        <f>L44/5</f>
        <v>4.6860000000000008</v>
      </c>
      <c r="N44" s="68">
        <v>12</v>
      </c>
    </row>
    <row r="45" spans="1:14" ht="19.5" customHeight="1" x14ac:dyDescent="0.3">
      <c r="A45" s="5"/>
      <c r="B45" s="26"/>
      <c r="C45" s="31" t="s">
        <v>58</v>
      </c>
      <c r="D45" s="6"/>
      <c r="E45" s="103"/>
      <c r="F45" s="103"/>
      <c r="G45" s="79">
        <v>4.4000000000000004</v>
      </c>
      <c r="H45" s="103"/>
      <c r="I45" s="103"/>
      <c r="J45" s="103"/>
      <c r="K45" s="104"/>
      <c r="L45" s="105"/>
      <c r="M45" s="61"/>
      <c r="N45" s="55"/>
    </row>
    <row r="46" spans="1:14" ht="18" customHeight="1" x14ac:dyDescent="0.3">
      <c r="A46" s="134">
        <v>2</v>
      </c>
      <c r="B46" s="20" t="s">
        <v>10</v>
      </c>
      <c r="C46" s="21" t="s">
        <v>11</v>
      </c>
      <c r="D46" s="135"/>
      <c r="E46" s="80"/>
      <c r="F46" s="81"/>
      <c r="G46" s="80"/>
      <c r="H46" s="81"/>
      <c r="I46" s="80"/>
      <c r="J46" s="82">
        <v>5</v>
      </c>
      <c r="K46" s="80"/>
      <c r="L46" s="47"/>
      <c r="M46" s="58"/>
      <c r="N46" s="51"/>
    </row>
    <row r="47" spans="1:14" ht="18" customHeight="1" x14ac:dyDescent="0.3">
      <c r="A47" s="136"/>
      <c r="B47" s="19"/>
      <c r="C47" s="109" t="s">
        <v>12</v>
      </c>
      <c r="D47" s="137" t="s">
        <v>13</v>
      </c>
      <c r="E47" s="73">
        <v>4.2</v>
      </c>
      <c r="F47" s="74">
        <v>4.7</v>
      </c>
      <c r="G47" s="73">
        <v>4.55</v>
      </c>
      <c r="H47" s="74">
        <v>4.4000000000000004</v>
      </c>
      <c r="I47" s="76"/>
      <c r="J47" s="76"/>
      <c r="K47" s="73">
        <v>4.5</v>
      </c>
      <c r="L47" s="47">
        <f>SUM(E47:K47)</f>
        <v>22.35</v>
      </c>
      <c r="M47" s="57">
        <f>L47/5</f>
        <v>4.4700000000000006</v>
      </c>
      <c r="N47" s="51">
        <v>13</v>
      </c>
    </row>
    <row r="48" spans="1:14" ht="18" customHeight="1" x14ac:dyDescent="0.3">
      <c r="A48" s="138"/>
      <c r="B48" s="22"/>
      <c r="C48" s="23"/>
      <c r="D48" s="139"/>
      <c r="E48" s="77"/>
      <c r="F48" s="81"/>
      <c r="G48" s="77"/>
      <c r="H48" s="81"/>
      <c r="I48" s="83">
        <v>4</v>
      </c>
      <c r="J48" s="81"/>
      <c r="K48" s="77"/>
      <c r="L48" s="48"/>
      <c r="M48" s="59"/>
      <c r="N48" s="52"/>
    </row>
    <row r="49" spans="1:14" ht="18" customHeight="1" x14ac:dyDescent="0.3">
      <c r="A49" s="134">
        <v>6</v>
      </c>
      <c r="B49" s="142" t="s">
        <v>22</v>
      </c>
      <c r="C49" s="30" t="s">
        <v>23</v>
      </c>
      <c r="D49" s="8"/>
      <c r="E49" s="87"/>
      <c r="F49" s="90">
        <v>4.9000000000000004</v>
      </c>
      <c r="G49" s="84"/>
      <c r="H49" s="85"/>
      <c r="I49" s="84"/>
      <c r="J49" s="85"/>
      <c r="K49" s="84"/>
      <c r="L49" s="49"/>
      <c r="M49" s="58"/>
      <c r="N49" s="53"/>
    </row>
    <row r="50" spans="1:14" ht="18" customHeight="1" x14ac:dyDescent="0.3">
      <c r="A50" s="136"/>
      <c r="B50" s="26"/>
      <c r="C50" s="31" t="s">
        <v>24</v>
      </c>
      <c r="D50" s="132" t="s">
        <v>13</v>
      </c>
      <c r="E50" s="89">
        <v>4.3</v>
      </c>
      <c r="F50" s="73"/>
      <c r="G50" s="74">
        <v>4.3</v>
      </c>
      <c r="H50" s="73">
        <v>4.5</v>
      </c>
      <c r="I50" s="74"/>
      <c r="J50" s="73">
        <v>4.2</v>
      </c>
      <c r="K50" s="74">
        <v>4.5</v>
      </c>
      <c r="L50" s="47">
        <f>SUM(E50:K50)</f>
        <v>21.8</v>
      </c>
      <c r="M50" s="57">
        <f>L50/5</f>
        <v>4.3600000000000003</v>
      </c>
      <c r="N50" s="51">
        <v>14</v>
      </c>
    </row>
    <row r="51" spans="1:14" ht="18" customHeight="1" x14ac:dyDescent="0.3">
      <c r="A51" s="138"/>
      <c r="B51" s="28"/>
      <c r="C51" s="32" t="s">
        <v>25</v>
      </c>
      <c r="D51" s="9"/>
      <c r="E51" s="91"/>
      <c r="F51" s="77"/>
      <c r="G51" s="78"/>
      <c r="H51" s="77"/>
      <c r="I51" s="92">
        <v>4</v>
      </c>
      <c r="J51" s="77"/>
      <c r="K51" s="78"/>
      <c r="L51" s="48"/>
      <c r="M51" s="59"/>
      <c r="N51" s="52"/>
    </row>
    <row r="52" spans="1:14" ht="18" customHeight="1" x14ac:dyDescent="0.3">
      <c r="A52" s="134">
        <v>7</v>
      </c>
      <c r="B52" s="142" t="s">
        <v>26</v>
      </c>
      <c r="C52" s="25" t="s">
        <v>27</v>
      </c>
      <c r="D52" s="140"/>
      <c r="E52" s="93"/>
      <c r="F52" s="94">
        <v>4.3</v>
      </c>
      <c r="G52" s="93"/>
      <c r="H52" s="80"/>
      <c r="I52" s="93"/>
      <c r="J52" s="80"/>
      <c r="K52" s="93"/>
      <c r="L52" s="47"/>
      <c r="M52" s="57"/>
      <c r="N52" s="51"/>
    </row>
    <row r="53" spans="1:14" ht="18" customHeight="1" x14ac:dyDescent="0.3">
      <c r="A53" s="136"/>
      <c r="B53" s="143"/>
      <c r="C53" s="12" t="s">
        <v>28</v>
      </c>
      <c r="D53" s="137" t="s">
        <v>13</v>
      </c>
      <c r="E53" s="95">
        <v>3.9</v>
      </c>
      <c r="F53" s="73"/>
      <c r="G53" s="95">
        <v>3.8</v>
      </c>
      <c r="H53" s="73">
        <v>4</v>
      </c>
      <c r="I53" s="95"/>
      <c r="J53" s="73">
        <v>3.8</v>
      </c>
      <c r="K53" s="95">
        <v>3.6</v>
      </c>
      <c r="L53" s="47">
        <f>SUM(E53:K53)</f>
        <v>19.100000000000001</v>
      </c>
      <c r="M53" s="57">
        <f>L53/5</f>
        <v>3.8200000000000003</v>
      </c>
      <c r="N53" s="51">
        <v>15</v>
      </c>
    </row>
    <row r="54" spans="1:14" ht="18" customHeight="1" x14ac:dyDescent="0.3">
      <c r="A54" s="138"/>
      <c r="B54" s="144"/>
      <c r="C54" s="13" t="s">
        <v>29</v>
      </c>
      <c r="D54" s="137"/>
      <c r="E54" s="93"/>
      <c r="F54" s="80"/>
      <c r="G54" s="93"/>
      <c r="H54" s="80"/>
      <c r="I54" s="96">
        <v>3.6</v>
      </c>
      <c r="J54" s="80"/>
      <c r="K54" s="93"/>
      <c r="L54" s="47"/>
      <c r="M54" s="57"/>
      <c r="N54" s="51"/>
    </row>
    <row r="55" spans="1:14" ht="18" customHeight="1" x14ac:dyDescent="0.3">
      <c r="A55" s="134">
        <v>8</v>
      </c>
      <c r="B55" s="131" t="s">
        <v>30</v>
      </c>
      <c r="C55" s="33" t="s">
        <v>27</v>
      </c>
      <c r="D55" s="145"/>
      <c r="E55" s="97">
        <v>3.9</v>
      </c>
      <c r="F55" s="85"/>
      <c r="G55" s="84"/>
      <c r="H55" s="85"/>
      <c r="I55" s="84"/>
      <c r="J55" s="85"/>
      <c r="K55" s="84"/>
      <c r="L55" s="49"/>
      <c r="M55" s="58"/>
      <c r="N55" s="53"/>
    </row>
    <row r="56" spans="1:14" ht="18" customHeight="1" x14ac:dyDescent="0.3">
      <c r="A56" s="136"/>
      <c r="B56" s="146"/>
      <c r="C56" s="12" t="s">
        <v>28</v>
      </c>
      <c r="D56" s="132" t="s">
        <v>13</v>
      </c>
      <c r="E56" s="89"/>
      <c r="F56" s="73">
        <v>3.9</v>
      </c>
      <c r="G56" s="74">
        <v>3.6</v>
      </c>
      <c r="H56" s="73">
        <v>3.8</v>
      </c>
      <c r="I56" s="74"/>
      <c r="J56" s="73">
        <v>3.6</v>
      </c>
      <c r="K56" s="74">
        <v>3.5</v>
      </c>
      <c r="L56" s="47">
        <f>SUM(E56:K56)</f>
        <v>18.399999999999999</v>
      </c>
      <c r="M56" s="57">
        <f>L56/5</f>
        <v>3.6799999999999997</v>
      </c>
      <c r="N56" s="51">
        <v>16</v>
      </c>
    </row>
    <row r="57" spans="1:14" ht="18" customHeight="1" x14ac:dyDescent="0.3">
      <c r="A57" s="138"/>
      <c r="B57" s="144"/>
      <c r="C57" s="13" t="s">
        <v>29</v>
      </c>
      <c r="D57" s="147"/>
      <c r="E57" s="91"/>
      <c r="F57" s="77"/>
      <c r="G57" s="78"/>
      <c r="H57" s="77"/>
      <c r="I57" s="92">
        <v>3.4</v>
      </c>
      <c r="J57" s="77"/>
      <c r="K57" s="78"/>
      <c r="L57" s="48"/>
      <c r="M57" s="59"/>
      <c r="N57" s="52"/>
    </row>
    <row r="58" spans="1:14" ht="25.5" customHeight="1" x14ac:dyDescent="0.3">
      <c r="A58" s="3">
        <v>16</v>
      </c>
      <c r="B58" s="150" t="s">
        <v>59</v>
      </c>
      <c r="C58" s="16" t="s">
        <v>60</v>
      </c>
      <c r="D58" s="8"/>
      <c r="E58" s="87"/>
      <c r="F58" s="90">
        <v>4</v>
      </c>
      <c r="G58" s="84"/>
      <c r="H58" s="85"/>
      <c r="I58" s="84"/>
      <c r="J58" s="85"/>
      <c r="K58" s="84"/>
      <c r="L58" s="49"/>
      <c r="M58" s="58"/>
      <c r="N58" s="53"/>
    </row>
    <row r="59" spans="1:14" ht="19.5" customHeight="1" x14ac:dyDescent="0.3">
      <c r="A59" s="4"/>
      <c r="B59" s="108"/>
      <c r="C59" s="12" t="s">
        <v>61</v>
      </c>
      <c r="D59" s="6" t="s">
        <v>57</v>
      </c>
      <c r="E59" s="89"/>
      <c r="F59" s="73"/>
      <c r="G59" s="74">
        <v>3.7</v>
      </c>
      <c r="H59" s="73">
        <v>3.5</v>
      </c>
      <c r="I59" s="74">
        <v>3.65</v>
      </c>
      <c r="J59" s="73">
        <v>3.7</v>
      </c>
      <c r="K59" s="74">
        <v>3.8</v>
      </c>
      <c r="L59" s="47">
        <f>SUM(E59:K59)</f>
        <v>18.350000000000001</v>
      </c>
      <c r="M59" s="57">
        <f>L59/5</f>
        <v>3.6700000000000004</v>
      </c>
      <c r="N59" s="51">
        <v>17</v>
      </c>
    </row>
    <row r="60" spans="1:14" ht="21" customHeight="1" x14ac:dyDescent="0.3">
      <c r="A60" s="5"/>
      <c r="B60" s="26"/>
      <c r="C60" s="12"/>
      <c r="D60" s="9"/>
      <c r="E60" s="106">
        <v>3.43</v>
      </c>
      <c r="F60" s="77"/>
      <c r="G60" s="78"/>
      <c r="H60" s="77"/>
      <c r="I60" s="78"/>
      <c r="J60" s="77"/>
      <c r="K60" s="78"/>
      <c r="L60" s="48"/>
      <c r="M60" s="59"/>
      <c r="N60" s="52"/>
    </row>
    <row r="61" spans="1:14" ht="25.5" customHeight="1" x14ac:dyDescent="0.3">
      <c r="A61" s="3">
        <v>17</v>
      </c>
      <c r="B61" s="41" t="s">
        <v>62</v>
      </c>
      <c r="C61" s="16" t="s">
        <v>63</v>
      </c>
      <c r="D61" s="6"/>
      <c r="E61" s="99"/>
      <c r="F61" s="90">
        <v>3.6</v>
      </c>
      <c r="G61" s="107"/>
      <c r="H61" s="99"/>
      <c r="I61" s="99"/>
      <c r="J61" s="99"/>
      <c r="K61" s="100"/>
      <c r="L61" s="101"/>
      <c r="M61" s="60"/>
      <c r="N61" s="54"/>
    </row>
    <row r="62" spans="1:14" ht="21" customHeight="1" x14ac:dyDescent="0.3">
      <c r="A62" s="4"/>
      <c r="B62" s="42"/>
      <c r="C62" s="17" t="s">
        <v>64</v>
      </c>
      <c r="D62" s="6" t="s">
        <v>57</v>
      </c>
      <c r="E62" s="73">
        <v>3.33</v>
      </c>
      <c r="F62" s="73"/>
      <c r="G62" s="73">
        <v>3.55</v>
      </c>
      <c r="H62" s="73">
        <v>3.3</v>
      </c>
      <c r="I62" s="73">
        <v>3.4</v>
      </c>
      <c r="J62" s="73"/>
      <c r="K62" s="89">
        <v>3.3</v>
      </c>
      <c r="L62" s="102">
        <f>SUM(E62:K62)</f>
        <v>16.88</v>
      </c>
      <c r="M62" s="57">
        <f>L62/5</f>
        <v>3.3759999999999999</v>
      </c>
      <c r="N62" s="68">
        <v>18</v>
      </c>
    </row>
    <row r="63" spans="1:14" ht="19.5" customHeight="1" x14ac:dyDescent="0.4">
      <c r="A63" s="5"/>
      <c r="B63" s="43"/>
      <c r="C63" s="15" t="s">
        <v>65</v>
      </c>
      <c r="D63" s="9"/>
      <c r="E63" s="103"/>
      <c r="F63" s="103"/>
      <c r="G63" s="103"/>
      <c r="H63" s="103"/>
      <c r="I63" s="103"/>
      <c r="J63" s="79">
        <v>3.2</v>
      </c>
      <c r="K63" s="104"/>
      <c r="L63" s="105"/>
      <c r="M63" s="62"/>
      <c r="N63" s="55"/>
    </row>
    <row r="65" spans="4:9" x14ac:dyDescent="0.4">
      <c r="D65" s="153" t="s">
        <v>84</v>
      </c>
      <c r="E65" s="153"/>
      <c r="F65" s="153" t="s">
        <v>85</v>
      </c>
      <c r="G65" s="153"/>
      <c r="H65" s="153"/>
      <c r="I65" s="153"/>
    </row>
    <row r="66" spans="4:9" x14ac:dyDescent="0.4">
      <c r="D66" s="153" t="s">
        <v>86</v>
      </c>
      <c r="E66" s="153"/>
      <c r="F66" s="153" t="s">
        <v>89</v>
      </c>
      <c r="G66" s="153"/>
      <c r="H66" s="153"/>
      <c r="I66" s="154"/>
    </row>
    <row r="67" spans="4:9" x14ac:dyDescent="0.4">
      <c r="D67" s="152" t="s">
        <v>87</v>
      </c>
    </row>
  </sheetData>
  <mergeCells count="10">
    <mergeCell ref="A3:N3"/>
    <mergeCell ref="B4:M4"/>
    <mergeCell ref="N6:N9"/>
    <mergeCell ref="L6:L9"/>
    <mergeCell ref="C26:C27"/>
    <mergeCell ref="A6:A9"/>
    <mergeCell ref="B6:B9"/>
    <mergeCell ref="C6:C9"/>
    <mergeCell ref="A22:A24"/>
    <mergeCell ref="C22:C23"/>
  </mergeCells>
  <pageMargins left="0" right="0" top="0.74803149606299213" bottom="0.27559055118110237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N6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Елена</cp:lastModifiedBy>
  <cp:lastPrinted>2020-11-15T06:45:31Z</cp:lastPrinted>
  <dcterms:created xsi:type="dcterms:W3CDTF">2020-11-14T08:43:31Z</dcterms:created>
  <dcterms:modified xsi:type="dcterms:W3CDTF">2020-11-16T11:08:59Z</dcterms:modified>
</cp:coreProperties>
</file>