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-108" windowWidth="7884" windowHeight="7692"/>
  </bookViews>
  <sheets>
    <sheet name="итоговый " sheetId="2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M17" i="2"/>
  <c r="L30"/>
  <c r="L28"/>
  <c r="M28" s="1"/>
  <c r="L26"/>
  <c r="M26" s="1"/>
  <c r="L23"/>
  <c r="M23" s="1"/>
  <c r="L21"/>
  <c r="M21" s="1"/>
  <c r="L15"/>
  <c r="L13"/>
  <c r="M13" s="1"/>
  <c r="L10"/>
  <c r="M10" s="1"/>
  <c r="L7"/>
</calcChain>
</file>

<file path=xl/sharedStrings.xml><?xml version="1.0" encoding="utf-8"?>
<sst xmlns="http://schemas.openxmlformats.org/spreadsheetml/2006/main" count="236" uniqueCount="173">
  <si>
    <t>место</t>
  </si>
  <si>
    <t>Крумкол 4688м -Дыхтау Гл. 5205м.</t>
  </si>
  <si>
    <t>6Б</t>
  </si>
  <si>
    <t>6А</t>
  </si>
  <si>
    <t>м-т Симоника</t>
  </si>
  <si>
    <t xml:space="preserve">в.Крумкол 4688 </t>
  </si>
  <si>
    <t>п.Шоколадный 3650</t>
  </si>
  <si>
    <t>по зеркалам ЮЗ стены</t>
  </si>
  <si>
    <t>м-т Пугачева</t>
  </si>
  <si>
    <t>в. Чегем 4351</t>
  </si>
  <si>
    <t>по СВ стене и  СВ гр.</t>
  </si>
  <si>
    <t>м-т Форостяна</t>
  </si>
  <si>
    <t>Цей-Лоам (Кязи) 3171</t>
  </si>
  <si>
    <t>п.Динозавр 2221</t>
  </si>
  <si>
    <t>п. Звездный 2265</t>
  </si>
  <si>
    <t>п.Купол 2954</t>
  </si>
  <si>
    <r>
      <t>С стене В плеча(</t>
    </r>
    <r>
      <rPr>
        <b/>
        <sz val="14"/>
        <color theme="1"/>
        <rFont val="Calibri"/>
        <family val="2"/>
        <charset val="204"/>
        <scheme val="minor"/>
      </rPr>
      <t xml:space="preserve"> Клинок</t>
    </r>
    <r>
      <rPr>
        <sz val="14"/>
        <color theme="1"/>
        <rFont val="Calibri"/>
        <family val="2"/>
        <charset val="204"/>
        <scheme val="minor"/>
      </rPr>
      <t>)</t>
    </r>
  </si>
  <si>
    <t>М-т Афанасьева</t>
  </si>
  <si>
    <t>в. Мечта 2590</t>
  </si>
  <si>
    <t>по 1 баст З стены Ю гр</t>
  </si>
  <si>
    <t>в.Карт 2661</t>
  </si>
  <si>
    <t>5Б</t>
  </si>
  <si>
    <t>в. Шхара Гл 5068</t>
  </si>
  <si>
    <t>по  С ребру</t>
  </si>
  <si>
    <t>в. Джайлык 4424</t>
  </si>
  <si>
    <t>м-т Французова</t>
  </si>
  <si>
    <t>ЧЕМПИОНАТ РОССИИ ПО АЛЬПИНИЗМУ</t>
  </si>
  <si>
    <t>КЛАСС ВЫСОТНО-ТЕХНИЧЕСКИЙ</t>
  </si>
  <si>
    <t>регион</t>
  </si>
  <si>
    <t>состав команды</t>
  </si>
  <si>
    <t>г.р.</t>
  </si>
  <si>
    <t>тренер</t>
  </si>
  <si>
    <t>пройденные маршруты (вершина, маршрут)</t>
  </si>
  <si>
    <t>дата достиже-ния вершины</t>
  </si>
  <si>
    <t>итоговый результат</t>
  </si>
  <si>
    <t xml:space="preserve">мастерские баллы </t>
  </si>
  <si>
    <t>итоговые мастерские баллы высотно-технического класса</t>
  </si>
  <si>
    <t xml:space="preserve">Глазунов Е.В. </t>
  </si>
  <si>
    <t>МС</t>
  </si>
  <si>
    <t>6А П/П</t>
  </si>
  <si>
    <t>Сыщиков А. Г.</t>
  </si>
  <si>
    <t>Глазунов Е.В.</t>
  </si>
  <si>
    <t xml:space="preserve">Панова А.М. </t>
  </si>
  <si>
    <t>КМС</t>
  </si>
  <si>
    <t xml:space="preserve">Прокофьев Д.Е. </t>
  </si>
  <si>
    <t>Захаров Н.Н</t>
  </si>
  <si>
    <t xml:space="preserve">Попова М.Е.   </t>
  </si>
  <si>
    <t>Балезин В.В.</t>
  </si>
  <si>
    <t>Прокофьев Д.Е.</t>
  </si>
  <si>
    <t>г.Санкт-Петербург</t>
  </si>
  <si>
    <t xml:space="preserve">Матинян А.А. </t>
  </si>
  <si>
    <t xml:space="preserve">Иванов А.С. </t>
  </si>
  <si>
    <t>Тимошенко Т.И.</t>
  </si>
  <si>
    <t>по С ребру м-т Тимофеева</t>
  </si>
  <si>
    <t>г. Санкт-Петербург</t>
  </si>
  <si>
    <t xml:space="preserve">Пеняев И. Н. </t>
  </si>
  <si>
    <t>Тимошенко Т. И.</t>
  </si>
  <si>
    <t>в. Коштантау 5152</t>
  </si>
  <si>
    <t>Дмитриенко Е.В.</t>
  </si>
  <si>
    <t xml:space="preserve">Суслопаров П.А. </t>
  </si>
  <si>
    <t xml:space="preserve">Болковой Е.В.  </t>
  </si>
  <si>
    <t xml:space="preserve">Максимов Д.С. </t>
  </si>
  <si>
    <t xml:space="preserve">Васильев И.В. </t>
  </si>
  <si>
    <t>Жигалов А.В.</t>
  </si>
  <si>
    <t xml:space="preserve">Иванов Т. П. </t>
  </si>
  <si>
    <t>Балезин В.В. Жигалов А. В.</t>
  </si>
  <si>
    <t>Парфенов А.А.</t>
  </si>
  <si>
    <t xml:space="preserve">Лебедев Н.М. </t>
  </si>
  <si>
    <t xml:space="preserve">Оленева Н.А. </t>
  </si>
  <si>
    <t xml:space="preserve">Дюпина М.В. </t>
  </si>
  <si>
    <t>по левой части ЮВ стены м-т Дорро</t>
  </si>
  <si>
    <t xml:space="preserve">г.Санкт-Петербург </t>
  </si>
  <si>
    <t xml:space="preserve">Бойко А.А. </t>
  </si>
  <si>
    <t>5Б П/П</t>
  </si>
  <si>
    <t xml:space="preserve">Ткаченко П.В. </t>
  </si>
  <si>
    <t>по центру СВ ст. гл.баст. м-т "Каскад"</t>
  </si>
  <si>
    <t xml:space="preserve">Колесов П. О. </t>
  </si>
  <si>
    <t>в. Аргада 2340 м</t>
  </si>
  <si>
    <t xml:space="preserve">Николаев О. Б. </t>
  </si>
  <si>
    <t>Колесов П. О.</t>
  </si>
  <si>
    <t>по центру В ст.</t>
  </si>
  <si>
    <t>Зурбулаев С. В.</t>
  </si>
  <si>
    <t xml:space="preserve">Федотов А. В. </t>
  </si>
  <si>
    <t xml:space="preserve">Васильев А. С. </t>
  </si>
  <si>
    <t>Пятницын А. А.</t>
  </si>
  <si>
    <t xml:space="preserve">Рыбальченко Д. А. </t>
  </si>
  <si>
    <t>Спиридонов А. С.</t>
  </si>
  <si>
    <t>по л. части Ц. кф С. стены</t>
  </si>
  <si>
    <t xml:space="preserve">Шипилов В. В. </t>
  </si>
  <si>
    <t xml:space="preserve">Шурыгин С. Д. </t>
  </si>
  <si>
    <t>п. Шоколадный 3650</t>
  </si>
  <si>
    <t xml:space="preserve">Королева Е. И. </t>
  </si>
  <si>
    <t>Никонов А. Е.</t>
  </si>
  <si>
    <t>по Ю-З ст.</t>
  </si>
  <si>
    <t xml:space="preserve">Рындык А. П. </t>
  </si>
  <si>
    <t>м-т Р. Деспье</t>
  </si>
  <si>
    <t xml:space="preserve">Кашевник А. А. </t>
  </si>
  <si>
    <t>в. Дыхтау Гл. 5204-Коштан 5151</t>
  </si>
  <si>
    <t xml:space="preserve">Панов А. О. </t>
  </si>
  <si>
    <t>Кашевник А. А</t>
  </si>
  <si>
    <t>траверс</t>
  </si>
  <si>
    <t xml:space="preserve">Серянов С. А. </t>
  </si>
  <si>
    <t>по Ю. гл. кулуару (5А) м-т Абалакова</t>
  </si>
  <si>
    <t xml:space="preserve">Андреев А.Б. </t>
  </si>
  <si>
    <t xml:space="preserve">Коржаков Н.Ю </t>
  </si>
  <si>
    <t xml:space="preserve">Лончинский А.С. </t>
  </si>
  <si>
    <t xml:space="preserve">Московская область      </t>
  </si>
  <si>
    <t xml:space="preserve">Щеглов Д.С. </t>
  </si>
  <si>
    <t xml:space="preserve">Осокин С.Е. </t>
  </si>
  <si>
    <t>Кузнецова Е.В.</t>
  </si>
  <si>
    <t xml:space="preserve">Пивиков Д.Е. </t>
  </si>
  <si>
    <t xml:space="preserve">Крючков А.С.   </t>
  </si>
  <si>
    <t xml:space="preserve">Варламов Н.О. </t>
  </si>
  <si>
    <t>Князева М.А.</t>
  </si>
  <si>
    <t xml:space="preserve">Ерохов И.Ю. </t>
  </si>
  <si>
    <t>Кутькин С.А.</t>
  </si>
  <si>
    <t xml:space="preserve">Яблоков Е.А. </t>
  </si>
  <si>
    <t xml:space="preserve">Гуков А.Б. </t>
  </si>
  <si>
    <t>фон Штакельберг Т.И.</t>
  </si>
  <si>
    <t>Гуков А.Б.</t>
  </si>
  <si>
    <t xml:space="preserve">Лукашенко О.И. </t>
  </si>
  <si>
    <t xml:space="preserve">Эйземан К. Э. </t>
  </si>
  <si>
    <t xml:space="preserve">Щекинова Т. В. </t>
  </si>
  <si>
    <t>Васильев А. С.</t>
  </si>
  <si>
    <t>по 1 Ю. бастиону З ребра</t>
  </si>
  <si>
    <t xml:space="preserve">Демидов Д. Е. </t>
  </si>
  <si>
    <t>Нижегородская область</t>
  </si>
  <si>
    <t>Восхождения: 01.05.2020 - 13.11.2020 г., горные районы                                                                                     Дата судейства 15.11.2020 г.   г. Екатеринбург</t>
  </si>
  <si>
    <t>в.Миссес-Тау 4425</t>
  </si>
  <si>
    <t xml:space="preserve">по пр. кф. В.стены </t>
  </si>
  <si>
    <t xml:space="preserve">Осипов И.Д.  </t>
  </si>
  <si>
    <t xml:space="preserve">Сапотницкий Ю.Г. </t>
  </si>
  <si>
    <t xml:space="preserve">Кравченко И.А.  </t>
  </si>
  <si>
    <t xml:space="preserve"> </t>
  </si>
  <si>
    <t xml:space="preserve"> 23.10.2020</t>
  </si>
  <si>
    <t xml:space="preserve"> 10.08.2020</t>
  </si>
  <si>
    <t xml:space="preserve"> 10.10.2020</t>
  </si>
  <si>
    <t xml:space="preserve">  5.09.2020</t>
  </si>
  <si>
    <t xml:space="preserve"> 18.08.2020</t>
  </si>
  <si>
    <t xml:space="preserve"> 13.08.2020</t>
  </si>
  <si>
    <t xml:space="preserve"> 25.08.2020</t>
  </si>
  <si>
    <t>по Центру СВ стены          м-т Хвостенко 01</t>
  </si>
  <si>
    <t xml:space="preserve">по левой ч. Ц кф. С. ст.      м-т Симоника </t>
  </si>
  <si>
    <t>5,54</t>
  </si>
  <si>
    <t>5,48</t>
  </si>
  <si>
    <t>5,29</t>
  </si>
  <si>
    <t>4,72</t>
  </si>
  <si>
    <t>4,47</t>
  </si>
  <si>
    <t>4,36</t>
  </si>
  <si>
    <t>3,82</t>
  </si>
  <si>
    <t>3,68</t>
  </si>
  <si>
    <t>Трикозов В. М.</t>
  </si>
  <si>
    <t>Главный секретарь</t>
  </si>
  <si>
    <t xml:space="preserve">Главный судья </t>
  </si>
  <si>
    <t>Репина Л.К.  ССВК</t>
  </si>
  <si>
    <t>Дэви М.М.    ССВК</t>
  </si>
  <si>
    <t>Не совершено</t>
  </si>
  <si>
    <t>"Der Fliegende Hollander"</t>
  </si>
  <si>
    <t>Воронежская обл. - Московская обл.</t>
  </si>
  <si>
    <t>Красноярский край - г. Москва</t>
  </si>
  <si>
    <t>респ. Бурятия</t>
  </si>
  <si>
    <t>Самарская область -   г. Москва</t>
  </si>
  <si>
    <t>Ростовская область</t>
  </si>
  <si>
    <t xml:space="preserve">г. Санкт-Петербург- Свердловская обл.-Иркутская область </t>
  </si>
  <si>
    <t xml:space="preserve">Красноярский край </t>
  </si>
  <si>
    <t xml:space="preserve">Пермский край-Красноярский край </t>
  </si>
  <si>
    <t>г.Санкт-Петербург -  Московская область</t>
  </si>
  <si>
    <t>спортив-ный  разряд</t>
  </si>
  <si>
    <t>категория сложнос-ти</t>
  </si>
  <si>
    <t>доп. мастерские баллы за восхожде-ния</t>
  </si>
  <si>
    <t>по СЗст. "Белое безмолвие"</t>
  </si>
  <si>
    <t>-</t>
  </si>
  <si>
    <t>Предварительный     ИТОГОВЫЙ ПРОТОКОЛ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</si>
</sst>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14" fontId="11" fillId="0" borderId="2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wrapText="1"/>
    </xf>
    <xf numFmtId="14" fontId="11" fillId="0" borderId="2" xfId="0" applyNumberFormat="1" applyFont="1" applyFill="1" applyBorder="1" applyAlignment="1">
      <alignment horizontal="center"/>
    </xf>
    <xf numFmtId="14" fontId="11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1" fillId="0" borderId="7" xfId="0" applyFont="1" applyFill="1" applyBorder="1"/>
    <xf numFmtId="0" fontId="3" fillId="0" borderId="9" xfId="0" applyFont="1" applyFill="1" applyBorder="1"/>
    <xf numFmtId="0" fontId="3" fillId="0" borderId="4" xfId="0" applyFont="1" applyFill="1" applyBorder="1"/>
    <xf numFmtId="0" fontId="8" fillId="0" borderId="2" xfId="0" applyFont="1" applyFill="1" applyBorder="1" applyAlignment="1">
      <alignment horizontal="left" vertical="center"/>
    </xf>
    <xf numFmtId="14" fontId="11" fillId="0" borderId="3" xfId="0" applyNumberFormat="1" applyFont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14" fontId="10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60" zoomScaleNormal="60" workbookViewId="0">
      <selection activeCell="F5" sqref="F5:F6"/>
    </sheetView>
  </sheetViews>
  <sheetFormatPr defaultRowHeight="18"/>
  <cols>
    <col min="1" max="1" width="7" style="86" customWidth="1"/>
    <col min="2" max="2" width="23.5546875" style="86" customWidth="1"/>
    <col min="3" max="3" width="23.21875" style="46" customWidth="1"/>
    <col min="5" max="5" width="12.44140625" customWidth="1"/>
    <col min="6" max="6" width="21.88671875" customWidth="1"/>
    <col min="7" max="7" width="28.77734375" customWidth="1"/>
    <col min="8" max="8" width="17.33203125" customWidth="1"/>
    <col min="9" max="9" width="12.44140625" style="46" customWidth="1"/>
    <col min="10" max="10" width="12.109375" customWidth="1"/>
    <col min="11" max="11" width="14.33203125" style="46" customWidth="1"/>
    <col min="12" max="12" width="13.77734375" style="87" customWidth="1"/>
    <col min="13" max="13" width="20.88671875" style="88" customWidth="1"/>
  </cols>
  <sheetData>
    <row r="1" spans="1:13" ht="14.4">
      <c r="A1" s="177" t="s">
        <v>26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4.4">
      <c r="A2" s="177" t="s">
        <v>172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4.4">
      <c r="A3" s="177" t="s">
        <v>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35.4" customHeight="1">
      <c r="A4" s="178" t="s">
        <v>127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s="46" customFormat="1">
      <c r="A5" s="179" t="s">
        <v>0</v>
      </c>
      <c r="B5" s="179" t="s">
        <v>28</v>
      </c>
      <c r="C5" s="179" t="s">
        <v>29</v>
      </c>
      <c r="D5" s="169" t="s">
        <v>30</v>
      </c>
      <c r="E5" s="181" t="s">
        <v>167</v>
      </c>
      <c r="F5" s="179" t="s">
        <v>31</v>
      </c>
      <c r="G5" s="196" t="s">
        <v>32</v>
      </c>
      <c r="H5" s="196" t="s">
        <v>33</v>
      </c>
      <c r="I5" s="196" t="s">
        <v>168</v>
      </c>
      <c r="J5" s="196" t="s">
        <v>34</v>
      </c>
      <c r="K5" s="199" t="s">
        <v>35</v>
      </c>
      <c r="L5" s="201" t="s">
        <v>169</v>
      </c>
      <c r="M5" s="187" t="s">
        <v>36</v>
      </c>
    </row>
    <row r="6" spans="1:13" s="46" customFormat="1" ht="68.400000000000006" customHeight="1">
      <c r="A6" s="180"/>
      <c r="B6" s="180"/>
      <c r="C6" s="180"/>
      <c r="D6" s="171"/>
      <c r="E6" s="182"/>
      <c r="F6" s="180"/>
      <c r="G6" s="197"/>
      <c r="H6" s="198"/>
      <c r="I6" s="197"/>
      <c r="J6" s="197"/>
      <c r="K6" s="200"/>
      <c r="L6" s="202"/>
      <c r="M6" s="188"/>
    </row>
    <row r="7" spans="1:13" ht="18" customHeight="1">
      <c r="A7" s="158">
        <v>1</v>
      </c>
      <c r="B7" s="169" t="s">
        <v>163</v>
      </c>
      <c r="C7" s="122" t="s">
        <v>37</v>
      </c>
      <c r="D7" s="7">
        <v>1987</v>
      </c>
      <c r="E7" s="60" t="s">
        <v>38</v>
      </c>
      <c r="F7" s="61"/>
      <c r="G7" s="1" t="s">
        <v>18</v>
      </c>
      <c r="H7" s="8"/>
      <c r="I7" s="189" t="s">
        <v>39</v>
      </c>
      <c r="J7" s="130">
        <v>6.4</v>
      </c>
      <c r="K7" s="130">
        <v>10</v>
      </c>
      <c r="L7" s="130">
        <f>2+1</f>
        <v>3</v>
      </c>
      <c r="M7" s="136">
        <v>13</v>
      </c>
    </row>
    <row r="8" spans="1:13" ht="18" customHeight="1">
      <c r="A8" s="159"/>
      <c r="B8" s="170"/>
      <c r="C8" s="4" t="s">
        <v>40</v>
      </c>
      <c r="D8" s="9">
        <v>1989</v>
      </c>
      <c r="E8" s="62" t="s">
        <v>38</v>
      </c>
      <c r="F8" s="9" t="s">
        <v>41</v>
      </c>
      <c r="G8" s="10" t="s">
        <v>19</v>
      </c>
      <c r="H8" s="112">
        <v>44024</v>
      </c>
      <c r="I8" s="190"/>
      <c r="J8" s="131"/>
      <c r="K8" s="131"/>
      <c r="L8" s="131"/>
      <c r="M8" s="137"/>
    </row>
    <row r="9" spans="1:13" ht="18" customHeight="1">
      <c r="A9" s="160"/>
      <c r="B9" s="171"/>
      <c r="C9" s="2" t="s">
        <v>42</v>
      </c>
      <c r="D9" s="11">
        <v>1996</v>
      </c>
      <c r="E9" s="12" t="s">
        <v>43</v>
      </c>
      <c r="F9" s="63"/>
      <c r="G9" s="13" t="s">
        <v>157</v>
      </c>
      <c r="H9" s="14"/>
      <c r="I9" s="191"/>
      <c r="J9" s="132"/>
      <c r="K9" s="132"/>
      <c r="L9" s="132"/>
      <c r="M9" s="138"/>
    </row>
    <row r="10" spans="1:13" ht="18" customHeight="1">
      <c r="A10" s="158">
        <v>2</v>
      </c>
      <c r="B10" s="183" t="s">
        <v>164</v>
      </c>
      <c r="C10" s="3" t="s">
        <v>44</v>
      </c>
      <c r="D10" s="7">
        <v>1974</v>
      </c>
      <c r="E10" s="15" t="s">
        <v>38</v>
      </c>
      <c r="F10" s="64" t="s">
        <v>45</v>
      </c>
      <c r="G10" s="8" t="s">
        <v>15</v>
      </c>
      <c r="H10" s="8"/>
      <c r="I10" s="183" t="s">
        <v>3</v>
      </c>
      <c r="J10" s="193">
        <v>5.8</v>
      </c>
      <c r="K10" s="193">
        <v>8</v>
      </c>
      <c r="L10" s="130">
        <f>2+1</f>
        <v>3</v>
      </c>
      <c r="M10" s="136">
        <f>K10+L10</f>
        <v>11</v>
      </c>
    </row>
    <row r="11" spans="1:13" ht="18" customHeight="1">
      <c r="A11" s="159"/>
      <c r="B11" s="184"/>
      <c r="C11" s="4" t="s">
        <v>46</v>
      </c>
      <c r="D11" s="9">
        <v>1989</v>
      </c>
      <c r="E11" s="15" t="s">
        <v>38</v>
      </c>
      <c r="F11" s="64" t="s">
        <v>47</v>
      </c>
      <c r="G11" s="9" t="s">
        <v>16</v>
      </c>
      <c r="H11" s="89">
        <v>44056</v>
      </c>
      <c r="I11" s="184"/>
      <c r="J11" s="194"/>
      <c r="K11" s="194"/>
      <c r="L11" s="131"/>
      <c r="M11" s="137"/>
    </row>
    <row r="12" spans="1:13" ht="18" customHeight="1">
      <c r="A12" s="160"/>
      <c r="B12" s="192"/>
      <c r="C12" s="49"/>
      <c r="D12" s="11"/>
      <c r="E12" s="48"/>
      <c r="F12" s="11" t="s">
        <v>48</v>
      </c>
      <c r="G12" s="11" t="s">
        <v>17</v>
      </c>
      <c r="H12" s="17"/>
      <c r="I12" s="192"/>
      <c r="J12" s="195"/>
      <c r="K12" s="195"/>
      <c r="L12" s="132"/>
      <c r="M12" s="138"/>
    </row>
    <row r="13" spans="1:13" ht="18" customHeight="1">
      <c r="A13" s="158">
        <v>3</v>
      </c>
      <c r="B13" s="183" t="s">
        <v>49</v>
      </c>
      <c r="C13" s="122" t="s">
        <v>50</v>
      </c>
      <c r="D13" s="7">
        <v>1991</v>
      </c>
      <c r="E13" s="65" t="s">
        <v>38</v>
      </c>
      <c r="F13" s="66"/>
      <c r="G13" s="8" t="s">
        <v>5</v>
      </c>
      <c r="H13" s="109">
        <v>44128</v>
      </c>
      <c r="I13" s="172" t="s">
        <v>3</v>
      </c>
      <c r="J13" s="185">
        <v>5.7</v>
      </c>
      <c r="K13" s="193">
        <v>7</v>
      </c>
      <c r="L13" s="130">
        <f>2+1</f>
        <v>3</v>
      </c>
      <c r="M13" s="136">
        <f>K13+L13</f>
        <v>10</v>
      </c>
    </row>
    <row r="14" spans="1:13" ht="18" customHeight="1">
      <c r="A14" s="160"/>
      <c r="B14" s="184"/>
      <c r="C14" s="4" t="s">
        <v>51</v>
      </c>
      <c r="D14" s="11">
        <v>1982</v>
      </c>
      <c r="E14" s="67" t="s">
        <v>38</v>
      </c>
      <c r="F14" s="50" t="s">
        <v>52</v>
      </c>
      <c r="G14" s="19" t="s">
        <v>53</v>
      </c>
      <c r="H14" s="108"/>
      <c r="I14" s="174"/>
      <c r="J14" s="163"/>
      <c r="K14" s="195"/>
      <c r="L14" s="132"/>
      <c r="M14" s="138"/>
    </row>
    <row r="15" spans="1:13" ht="20.399999999999999" customHeight="1">
      <c r="A15" s="158">
        <v>4</v>
      </c>
      <c r="B15" s="175" t="s">
        <v>54</v>
      </c>
      <c r="C15" s="125" t="s">
        <v>151</v>
      </c>
      <c r="D15" s="68">
        <v>1990</v>
      </c>
      <c r="E15" s="65" t="s">
        <v>38</v>
      </c>
      <c r="F15" s="186" t="s">
        <v>56</v>
      </c>
      <c r="G15" s="22" t="s">
        <v>57</v>
      </c>
      <c r="H15" s="92" t="s">
        <v>134</v>
      </c>
      <c r="I15" s="172" t="s">
        <v>3</v>
      </c>
      <c r="J15" s="161" t="s">
        <v>143</v>
      </c>
      <c r="K15" s="193">
        <v>6</v>
      </c>
      <c r="L15" s="130">
        <f>2+1</f>
        <v>3</v>
      </c>
      <c r="M15" s="136">
        <v>9</v>
      </c>
    </row>
    <row r="16" spans="1:13" ht="34.799999999999997" customHeight="1">
      <c r="A16" s="159"/>
      <c r="B16" s="175"/>
      <c r="C16" s="2" t="s">
        <v>55</v>
      </c>
      <c r="D16" s="69">
        <v>1988</v>
      </c>
      <c r="E16" s="67" t="s">
        <v>38</v>
      </c>
      <c r="F16" s="186"/>
      <c r="G16" s="19" t="s">
        <v>142</v>
      </c>
      <c r="H16" s="21"/>
      <c r="I16" s="174"/>
      <c r="J16" s="163"/>
      <c r="K16" s="195"/>
      <c r="L16" s="132"/>
      <c r="M16" s="138"/>
    </row>
    <row r="17" spans="1:13" ht="18" customHeight="1">
      <c r="A17" s="158">
        <v>5</v>
      </c>
      <c r="B17" s="169" t="s">
        <v>158</v>
      </c>
      <c r="C17" s="107" t="s">
        <v>58</v>
      </c>
      <c r="D17" s="7">
        <v>1975</v>
      </c>
      <c r="E17" s="70" t="s">
        <v>38</v>
      </c>
      <c r="F17" s="47"/>
      <c r="G17" s="155" t="s">
        <v>1</v>
      </c>
      <c r="H17" s="23"/>
      <c r="I17" s="172" t="s">
        <v>2</v>
      </c>
      <c r="J17" s="161" t="s">
        <v>144</v>
      </c>
      <c r="K17" s="193">
        <v>5</v>
      </c>
      <c r="L17" s="130">
        <v>3</v>
      </c>
      <c r="M17" s="136">
        <f>K17+L17</f>
        <v>8</v>
      </c>
    </row>
    <row r="18" spans="1:13" ht="18" customHeight="1">
      <c r="A18" s="159"/>
      <c r="B18" s="170"/>
      <c r="C18" s="71" t="s">
        <v>59</v>
      </c>
      <c r="D18" s="9">
        <v>1987</v>
      </c>
      <c r="E18" s="72" t="s">
        <v>43</v>
      </c>
      <c r="F18" s="64" t="s">
        <v>60</v>
      </c>
      <c r="G18" s="156"/>
      <c r="H18" s="91">
        <v>44034</v>
      </c>
      <c r="I18" s="173"/>
      <c r="J18" s="162"/>
      <c r="K18" s="194"/>
      <c r="L18" s="131"/>
      <c r="M18" s="137"/>
    </row>
    <row r="19" spans="1:13" ht="18" customHeight="1">
      <c r="A19" s="159"/>
      <c r="B19" s="170"/>
      <c r="C19" s="4" t="s">
        <v>61</v>
      </c>
      <c r="D19" s="9">
        <v>1987</v>
      </c>
      <c r="E19" s="72" t="s">
        <v>43</v>
      </c>
      <c r="F19" s="9"/>
      <c r="G19" s="156"/>
      <c r="H19" s="24"/>
      <c r="I19" s="173"/>
      <c r="J19" s="162"/>
      <c r="K19" s="194"/>
      <c r="L19" s="131"/>
      <c r="M19" s="137"/>
    </row>
    <row r="20" spans="1:13" ht="18" customHeight="1">
      <c r="A20" s="160"/>
      <c r="B20" s="171"/>
      <c r="C20" s="2" t="s">
        <v>62</v>
      </c>
      <c r="D20" s="11">
        <v>1986</v>
      </c>
      <c r="E20" s="69" t="s">
        <v>43</v>
      </c>
      <c r="F20" s="11"/>
      <c r="G20" s="157"/>
      <c r="H20" s="25"/>
      <c r="I20" s="174"/>
      <c r="J20" s="163"/>
      <c r="K20" s="195"/>
      <c r="L20" s="132"/>
      <c r="M20" s="138"/>
    </row>
    <row r="21" spans="1:13" ht="18" customHeight="1">
      <c r="A21" s="158">
        <v>6</v>
      </c>
      <c r="B21" s="175" t="s">
        <v>164</v>
      </c>
      <c r="C21" s="3" t="s">
        <v>63</v>
      </c>
      <c r="D21" s="73">
        <v>1990</v>
      </c>
      <c r="E21" s="60" t="s">
        <v>38</v>
      </c>
      <c r="F21" s="74" t="s">
        <v>45</v>
      </c>
      <c r="G21" s="26" t="s">
        <v>13</v>
      </c>
      <c r="H21" s="109">
        <v>44119</v>
      </c>
      <c r="I21" s="189" t="s">
        <v>39</v>
      </c>
      <c r="J21" s="130">
        <v>5.36</v>
      </c>
      <c r="K21" s="130">
        <v>4</v>
      </c>
      <c r="L21" s="130">
        <f>2+1+1</f>
        <v>4</v>
      </c>
      <c r="M21" s="136">
        <f>K21+L21</f>
        <v>8</v>
      </c>
    </row>
    <row r="22" spans="1:13" ht="32.4" customHeight="1">
      <c r="A22" s="160"/>
      <c r="B22" s="176"/>
      <c r="C22" s="4" t="s">
        <v>64</v>
      </c>
      <c r="D22" s="64">
        <v>1993</v>
      </c>
      <c r="E22" s="62" t="s">
        <v>43</v>
      </c>
      <c r="F22" s="78" t="s">
        <v>65</v>
      </c>
      <c r="G22" s="121" t="s">
        <v>170</v>
      </c>
      <c r="H22" s="93" t="s">
        <v>133</v>
      </c>
      <c r="I22" s="190"/>
      <c r="J22" s="131"/>
      <c r="K22" s="131"/>
      <c r="L22" s="131"/>
      <c r="M22" s="137"/>
    </row>
    <row r="23" spans="1:13" ht="18" customHeight="1">
      <c r="A23" s="158">
        <v>7</v>
      </c>
      <c r="B23" s="209" t="s">
        <v>159</v>
      </c>
      <c r="C23" s="114" t="s">
        <v>66</v>
      </c>
      <c r="D23" s="7">
        <v>1985</v>
      </c>
      <c r="E23" s="115" t="s">
        <v>38</v>
      </c>
      <c r="F23" s="73" t="s">
        <v>45</v>
      </c>
      <c r="G23" s="116" t="s">
        <v>14</v>
      </c>
      <c r="H23" s="109">
        <v>44040</v>
      </c>
      <c r="I23" s="211" t="s">
        <v>3</v>
      </c>
      <c r="J23" s="161" t="s">
        <v>145</v>
      </c>
      <c r="K23" s="164">
        <v>3</v>
      </c>
      <c r="L23" s="130">
        <f>2+1</f>
        <v>3</v>
      </c>
      <c r="M23" s="136">
        <f>K23+L23</f>
        <v>6</v>
      </c>
    </row>
    <row r="24" spans="1:13" ht="18" customHeight="1">
      <c r="A24" s="159"/>
      <c r="B24" s="210"/>
      <c r="C24" s="117" t="s">
        <v>67</v>
      </c>
      <c r="D24" s="9">
        <v>1994</v>
      </c>
      <c r="E24" s="113" t="s">
        <v>43</v>
      </c>
      <c r="F24" s="64" t="s">
        <v>47</v>
      </c>
      <c r="G24" s="167" t="s">
        <v>141</v>
      </c>
      <c r="H24" s="94"/>
      <c r="I24" s="212"/>
      <c r="J24" s="162"/>
      <c r="K24" s="165"/>
      <c r="L24" s="131"/>
      <c r="M24" s="137"/>
    </row>
    <row r="25" spans="1:13" ht="18" customHeight="1">
      <c r="A25" s="160"/>
      <c r="B25" s="85"/>
      <c r="C25" s="118"/>
      <c r="D25" s="11"/>
      <c r="E25" s="119"/>
      <c r="F25" s="75"/>
      <c r="G25" s="168"/>
      <c r="H25" s="110"/>
      <c r="I25" s="120"/>
      <c r="J25" s="163"/>
      <c r="K25" s="166"/>
      <c r="L25" s="132"/>
      <c r="M25" s="138"/>
    </row>
    <row r="26" spans="1:13" ht="18" customHeight="1">
      <c r="A26" s="158">
        <v>8</v>
      </c>
      <c r="B26" s="169" t="s">
        <v>165</v>
      </c>
      <c r="C26" s="77" t="s">
        <v>68</v>
      </c>
      <c r="D26" s="28">
        <v>1985</v>
      </c>
      <c r="E26" s="78" t="s">
        <v>43</v>
      </c>
      <c r="F26" s="9"/>
      <c r="G26" s="31" t="s">
        <v>12</v>
      </c>
      <c r="H26" s="112">
        <v>44135</v>
      </c>
      <c r="I26" s="190" t="s">
        <v>3</v>
      </c>
      <c r="J26" s="131">
        <v>5.08</v>
      </c>
      <c r="K26" s="131">
        <v>2</v>
      </c>
      <c r="L26" s="131">
        <f>2+1</f>
        <v>3</v>
      </c>
      <c r="M26" s="137">
        <f>K26+L26</f>
        <v>5</v>
      </c>
    </row>
    <row r="27" spans="1:13" ht="18" customHeight="1">
      <c r="A27" s="160"/>
      <c r="B27" s="170"/>
      <c r="C27" s="2" t="s">
        <v>69</v>
      </c>
      <c r="D27" s="28">
        <v>1990</v>
      </c>
      <c r="E27" s="67" t="s">
        <v>38</v>
      </c>
      <c r="F27" s="64" t="s">
        <v>47</v>
      </c>
      <c r="G27" s="19" t="s">
        <v>70</v>
      </c>
      <c r="H27" s="110" t="s">
        <v>133</v>
      </c>
      <c r="I27" s="191"/>
      <c r="J27" s="132"/>
      <c r="K27" s="132"/>
      <c r="L27" s="132"/>
      <c r="M27" s="138"/>
    </row>
    <row r="28" spans="1:13" ht="18" customHeight="1">
      <c r="A28" s="203">
        <v>9</v>
      </c>
      <c r="B28" s="219" t="s">
        <v>71</v>
      </c>
      <c r="C28" s="3" t="s">
        <v>72</v>
      </c>
      <c r="D28" s="7">
        <v>1983</v>
      </c>
      <c r="E28" s="29" t="s">
        <v>43</v>
      </c>
      <c r="F28" s="51"/>
      <c r="G28" s="8" t="s">
        <v>20</v>
      </c>
      <c r="H28" s="6"/>
      <c r="I28" s="152" t="s">
        <v>73</v>
      </c>
      <c r="J28" s="142">
        <v>5.04</v>
      </c>
      <c r="K28" s="142">
        <v>1</v>
      </c>
      <c r="L28" s="148">
        <f>1+1</f>
        <v>2</v>
      </c>
      <c r="M28" s="139">
        <f>K28+L28</f>
        <v>3</v>
      </c>
    </row>
    <row r="29" spans="1:13" ht="18" customHeight="1">
      <c r="A29" s="204"/>
      <c r="B29" s="220"/>
      <c r="C29" s="2" t="s">
        <v>74</v>
      </c>
      <c r="D29" s="11">
        <v>1985</v>
      </c>
      <c r="E29" s="32" t="s">
        <v>43</v>
      </c>
      <c r="F29" s="28" t="s">
        <v>41</v>
      </c>
      <c r="G29" s="19" t="s">
        <v>75</v>
      </c>
      <c r="H29" s="90">
        <v>44015</v>
      </c>
      <c r="I29" s="154"/>
      <c r="J29" s="144"/>
      <c r="K29" s="144"/>
      <c r="L29" s="150"/>
      <c r="M29" s="141"/>
    </row>
    <row r="30" spans="1:13" ht="18" customHeight="1">
      <c r="A30" s="203">
        <v>10</v>
      </c>
      <c r="B30" s="206" t="s">
        <v>160</v>
      </c>
      <c r="C30" s="5" t="s">
        <v>81</v>
      </c>
      <c r="D30" s="64">
        <v>1967</v>
      </c>
      <c r="E30" s="29" t="s">
        <v>38</v>
      </c>
      <c r="F30" s="74"/>
      <c r="G30" s="20" t="s">
        <v>77</v>
      </c>
      <c r="H30" s="30"/>
      <c r="I30" s="152" t="s">
        <v>21</v>
      </c>
      <c r="J30" s="142">
        <v>4.79</v>
      </c>
      <c r="K30" s="142">
        <v>0</v>
      </c>
      <c r="L30" s="148">
        <f>1+1</f>
        <v>2</v>
      </c>
      <c r="M30" s="139">
        <v>2</v>
      </c>
    </row>
    <row r="31" spans="1:13" ht="18" customHeight="1">
      <c r="A31" s="204"/>
      <c r="B31" s="207"/>
      <c r="C31" s="52" t="s">
        <v>78</v>
      </c>
      <c r="D31" s="64">
        <v>1957</v>
      </c>
      <c r="E31" s="35">
        <v>1</v>
      </c>
      <c r="F31" s="79" t="s">
        <v>79</v>
      </c>
      <c r="G31" s="36" t="s">
        <v>80</v>
      </c>
      <c r="H31" s="111" t="s">
        <v>135</v>
      </c>
      <c r="I31" s="153"/>
      <c r="J31" s="143"/>
      <c r="K31" s="143"/>
      <c r="L31" s="149"/>
      <c r="M31" s="140"/>
    </row>
    <row r="32" spans="1:13" ht="18" customHeight="1">
      <c r="A32" s="204"/>
      <c r="B32" s="207"/>
      <c r="C32" s="52" t="s">
        <v>76</v>
      </c>
      <c r="D32" s="64">
        <v>1985</v>
      </c>
      <c r="E32" s="35">
        <v>1</v>
      </c>
      <c r="F32" s="79"/>
      <c r="G32" s="36"/>
      <c r="H32" s="37"/>
      <c r="I32" s="153"/>
      <c r="J32" s="143"/>
      <c r="K32" s="143"/>
      <c r="L32" s="149"/>
      <c r="M32" s="140"/>
    </row>
    <row r="33" spans="1:13" ht="18" customHeight="1">
      <c r="A33" s="205"/>
      <c r="B33" s="208"/>
      <c r="C33" s="53" t="s">
        <v>82</v>
      </c>
      <c r="D33" s="11">
        <v>1994</v>
      </c>
      <c r="E33" s="32">
        <v>1</v>
      </c>
      <c r="F33" s="54"/>
      <c r="G33" s="38"/>
      <c r="H33" s="34"/>
      <c r="I33" s="154"/>
      <c r="J33" s="144"/>
      <c r="K33" s="144"/>
      <c r="L33" s="150"/>
      <c r="M33" s="141"/>
    </row>
    <row r="34" spans="1:13" ht="18" customHeight="1">
      <c r="A34" s="158">
        <v>11</v>
      </c>
      <c r="B34" s="206" t="s">
        <v>162</v>
      </c>
      <c r="C34" s="3" t="s">
        <v>83</v>
      </c>
      <c r="D34" s="73">
        <v>1983</v>
      </c>
      <c r="E34" s="78" t="s">
        <v>38</v>
      </c>
      <c r="F34" s="74" t="s">
        <v>84</v>
      </c>
      <c r="G34" s="97" t="s">
        <v>57</v>
      </c>
      <c r="H34" s="18"/>
      <c r="I34" s="172" t="s">
        <v>3</v>
      </c>
      <c r="J34" s="161" t="s">
        <v>146</v>
      </c>
      <c r="K34" s="142">
        <v>0</v>
      </c>
      <c r="L34" s="130">
        <v>2</v>
      </c>
      <c r="M34" s="130">
        <v>2</v>
      </c>
    </row>
    <row r="35" spans="1:13" ht="18" customHeight="1">
      <c r="A35" s="159"/>
      <c r="B35" s="207"/>
      <c r="C35" s="4" t="s">
        <v>85</v>
      </c>
      <c r="D35" s="64">
        <v>1992</v>
      </c>
      <c r="E35" s="78" t="s">
        <v>38</v>
      </c>
      <c r="F35" s="79" t="s">
        <v>86</v>
      </c>
      <c r="G35" s="36" t="s">
        <v>87</v>
      </c>
      <c r="H35" s="96" t="s">
        <v>136</v>
      </c>
      <c r="I35" s="173"/>
      <c r="J35" s="162"/>
      <c r="K35" s="143"/>
      <c r="L35" s="131"/>
      <c r="M35" s="131"/>
    </row>
    <row r="36" spans="1:13" ht="18" customHeight="1">
      <c r="A36" s="160"/>
      <c r="B36" s="208"/>
      <c r="C36" s="2" t="s">
        <v>88</v>
      </c>
      <c r="D36" s="75">
        <v>1977</v>
      </c>
      <c r="E36" s="67" t="s">
        <v>38</v>
      </c>
      <c r="F36" s="80"/>
      <c r="G36" s="39" t="s">
        <v>4</v>
      </c>
      <c r="H36" s="27"/>
      <c r="I36" s="174"/>
      <c r="J36" s="163"/>
      <c r="K36" s="144"/>
      <c r="L36" s="132"/>
      <c r="M36" s="132"/>
    </row>
    <row r="37" spans="1:13" ht="18" customHeight="1">
      <c r="A37" s="151">
        <v>12</v>
      </c>
      <c r="B37" s="206" t="s">
        <v>126</v>
      </c>
      <c r="C37" s="3" t="s">
        <v>89</v>
      </c>
      <c r="D37" s="70">
        <v>1995</v>
      </c>
      <c r="E37" s="40">
        <v>1</v>
      </c>
      <c r="F37" s="65"/>
      <c r="G37" s="20" t="s">
        <v>90</v>
      </c>
      <c r="H37" s="41"/>
      <c r="I37" s="152" t="s">
        <v>21</v>
      </c>
      <c r="J37" s="216">
        <v>4.6900000000000004</v>
      </c>
      <c r="K37" s="142">
        <v>0</v>
      </c>
      <c r="L37" s="145">
        <v>1</v>
      </c>
      <c r="M37" s="133">
        <v>1</v>
      </c>
    </row>
    <row r="38" spans="1:13" ht="18" customHeight="1">
      <c r="A38" s="151"/>
      <c r="B38" s="207"/>
      <c r="C38" s="52" t="s">
        <v>91</v>
      </c>
      <c r="D38" s="64">
        <v>1998</v>
      </c>
      <c r="E38" s="15">
        <v>1</v>
      </c>
      <c r="F38" s="78" t="s">
        <v>92</v>
      </c>
      <c r="G38" s="36" t="s">
        <v>93</v>
      </c>
      <c r="H38" s="90">
        <v>44042</v>
      </c>
      <c r="I38" s="153"/>
      <c r="J38" s="217"/>
      <c r="K38" s="143"/>
      <c r="L38" s="146"/>
      <c r="M38" s="134"/>
    </row>
    <row r="39" spans="1:13" ht="18" customHeight="1">
      <c r="A39" s="151"/>
      <c r="B39" s="208"/>
      <c r="C39" s="2" t="s">
        <v>94</v>
      </c>
      <c r="D39" s="75">
        <v>1998</v>
      </c>
      <c r="E39" s="42">
        <v>1</v>
      </c>
      <c r="F39" s="67"/>
      <c r="G39" s="39" t="s">
        <v>95</v>
      </c>
      <c r="H39" s="33"/>
      <c r="I39" s="154"/>
      <c r="J39" s="218"/>
      <c r="K39" s="144"/>
      <c r="L39" s="147"/>
      <c r="M39" s="135"/>
    </row>
    <row r="40" spans="1:13" ht="18" customHeight="1">
      <c r="A40" s="158">
        <v>13</v>
      </c>
      <c r="B40" s="206" t="s">
        <v>54</v>
      </c>
      <c r="C40" s="3" t="s">
        <v>96</v>
      </c>
      <c r="D40" s="73">
        <v>1987</v>
      </c>
      <c r="E40" s="65" t="s">
        <v>43</v>
      </c>
      <c r="F40" s="65"/>
      <c r="G40" s="20" t="s">
        <v>97</v>
      </c>
      <c r="H40" s="8"/>
      <c r="I40" s="183" t="s">
        <v>3</v>
      </c>
      <c r="J40" s="161" t="s">
        <v>147</v>
      </c>
      <c r="K40" s="142">
        <v>0</v>
      </c>
      <c r="L40" s="130">
        <v>2</v>
      </c>
      <c r="M40" s="136">
        <v>2</v>
      </c>
    </row>
    <row r="41" spans="1:13" ht="18" customHeight="1">
      <c r="A41" s="159"/>
      <c r="B41" s="207"/>
      <c r="C41" s="4" t="s">
        <v>98</v>
      </c>
      <c r="D41" s="64">
        <v>1990</v>
      </c>
      <c r="E41" s="78">
        <v>1</v>
      </c>
      <c r="F41" s="78" t="s">
        <v>99</v>
      </c>
      <c r="G41" s="36" t="s">
        <v>100</v>
      </c>
      <c r="H41" s="96" t="s">
        <v>137</v>
      </c>
      <c r="I41" s="184"/>
      <c r="J41" s="162"/>
      <c r="K41" s="143"/>
      <c r="L41" s="131"/>
      <c r="M41" s="137"/>
    </row>
    <row r="42" spans="1:13" ht="18" customHeight="1">
      <c r="A42" s="160"/>
      <c r="B42" s="208"/>
      <c r="C42" s="2" t="s">
        <v>101</v>
      </c>
      <c r="D42" s="75">
        <v>1980</v>
      </c>
      <c r="E42" s="75">
        <v>1</v>
      </c>
      <c r="F42" s="67"/>
      <c r="G42" s="19" t="s">
        <v>102</v>
      </c>
      <c r="H42" s="17"/>
      <c r="I42" s="192"/>
      <c r="J42" s="163"/>
      <c r="K42" s="144"/>
      <c r="L42" s="132"/>
      <c r="M42" s="138"/>
    </row>
    <row r="43" spans="1:13" ht="18" customHeight="1">
      <c r="A43" s="158">
        <v>14</v>
      </c>
      <c r="B43" s="213" t="s">
        <v>166</v>
      </c>
      <c r="C43" s="122" t="s">
        <v>103</v>
      </c>
      <c r="D43" s="7">
        <v>1980</v>
      </c>
      <c r="E43" s="65" t="s">
        <v>43</v>
      </c>
      <c r="F43" s="81"/>
      <c r="G43" s="8" t="s">
        <v>6</v>
      </c>
      <c r="H43" s="8"/>
      <c r="I43" s="183" t="s">
        <v>3</v>
      </c>
      <c r="J43" s="161" t="s">
        <v>148</v>
      </c>
      <c r="K43" s="142">
        <v>0</v>
      </c>
      <c r="L43" s="130">
        <v>2</v>
      </c>
      <c r="M43" s="136">
        <v>2</v>
      </c>
    </row>
    <row r="44" spans="1:13" ht="18" customHeight="1">
      <c r="A44" s="159"/>
      <c r="B44" s="214"/>
      <c r="C44" s="4" t="s">
        <v>104</v>
      </c>
      <c r="D44" s="9">
        <v>1983</v>
      </c>
      <c r="E44" s="78" t="s">
        <v>43</v>
      </c>
      <c r="F44" s="55" t="s">
        <v>58</v>
      </c>
      <c r="G44" s="9" t="s">
        <v>7</v>
      </c>
      <c r="H44" s="90" t="s">
        <v>138</v>
      </c>
      <c r="I44" s="184"/>
      <c r="J44" s="162"/>
      <c r="K44" s="143"/>
      <c r="L44" s="131"/>
      <c r="M44" s="137"/>
    </row>
    <row r="45" spans="1:13" ht="18" customHeight="1">
      <c r="A45" s="160"/>
      <c r="B45" s="215"/>
      <c r="C45" s="2" t="s">
        <v>105</v>
      </c>
      <c r="D45" s="11">
        <v>1982</v>
      </c>
      <c r="E45" s="67" t="s">
        <v>38</v>
      </c>
      <c r="F45" s="56"/>
      <c r="G45" s="11" t="s">
        <v>8</v>
      </c>
      <c r="H45" s="17"/>
      <c r="I45" s="192"/>
      <c r="J45" s="163"/>
      <c r="K45" s="144"/>
      <c r="L45" s="132"/>
      <c r="M45" s="138"/>
    </row>
    <row r="46" spans="1:13" ht="18" customHeight="1">
      <c r="A46" s="158">
        <v>15</v>
      </c>
      <c r="B46" s="206" t="s">
        <v>106</v>
      </c>
      <c r="C46" s="77" t="s">
        <v>107</v>
      </c>
      <c r="D46" s="7">
        <v>1990</v>
      </c>
      <c r="E46" s="65">
        <v>1</v>
      </c>
      <c r="F46" s="73"/>
      <c r="G46" s="20" t="s">
        <v>9</v>
      </c>
      <c r="H46" s="8"/>
      <c r="I46" s="183" t="s">
        <v>3</v>
      </c>
      <c r="J46" s="161" t="s">
        <v>149</v>
      </c>
      <c r="K46" s="142">
        <v>0</v>
      </c>
      <c r="L46" s="130">
        <v>2</v>
      </c>
      <c r="M46" s="136">
        <v>2</v>
      </c>
    </row>
    <row r="47" spans="1:13" ht="18" customHeight="1">
      <c r="A47" s="159"/>
      <c r="B47" s="207"/>
      <c r="C47" s="82" t="s">
        <v>108</v>
      </c>
      <c r="D47" s="9">
        <v>1987</v>
      </c>
      <c r="E47" s="78">
        <v>1</v>
      </c>
      <c r="F47" s="64" t="s">
        <v>109</v>
      </c>
      <c r="G47" s="9" t="s">
        <v>10</v>
      </c>
      <c r="H47" s="95">
        <v>44049</v>
      </c>
      <c r="I47" s="184"/>
      <c r="J47" s="162"/>
      <c r="K47" s="143"/>
      <c r="L47" s="131"/>
      <c r="M47" s="137"/>
    </row>
    <row r="48" spans="1:13" ht="18" customHeight="1">
      <c r="A48" s="159"/>
      <c r="B48" s="207"/>
      <c r="C48" s="82" t="s">
        <v>110</v>
      </c>
      <c r="D48" s="15">
        <v>1981</v>
      </c>
      <c r="E48" s="78" t="s">
        <v>38</v>
      </c>
      <c r="F48" s="64"/>
      <c r="G48" s="9" t="s">
        <v>11</v>
      </c>
      <c r="H48" s="43"/>
      <c r="I48" s="184"/>
      <c r="J48" s="162"/>
      <c r="K48" s="143"/>
      <c r="L48" s="131"/>
      <c r="M48" s="137"/>
    </row>
    <row r="49" spans="1:13" ht="18" customHeight="1">
      <c r="A49" s="160"/>
      <c r="B49" s="208"/>
      <c r="C49" s="76" t="s">
        <v>111</v>
      </c>
      <c r="D49" s="11">
        <v>1989</v>
      </c>
      <c r="E49" s="67">
        <v>1</v>
      </c>
      <c r="F49" s="75"/>
      <c r="G49" s="11"/>
      <c r="H49" s="16"/>
      <c r="I49" s="192"/>
      <c r="J49" s="163"/>
      <c r="K49" s="144"/>
      <c r="L49" s="132"/>
      <c r="M49" s="138"/>
    </row>
    <row r="50" spans="1:13" ht="18" customHeight="1">
      <c r="A50" s="159">
        <v>16</v>
      </c>
      <c r="B50" s="206" t="s">
        <v>161</v>
      </c>
      <c r="C50" s="77" t="s">
        <v>112</v>
      </c>
      <c r="D50" s="7">
        <v>1980</v>
      </c>
      <c r="E50" s="83">
        <v>1</v>
      </c>
      <c r="F50" s="73" t="s">
        <v>113</v>
      </c>
      <c r="G50" s="44" t="s">
        <v>9</v>
      </c>
      <c r="H50" s="18"/>
      <c r="I50" s="183" t="s">
        <v>3</v>
      </c>
      <c r="J50" s="161" t="s">
        <v>150</v>
      </c>
      <c r="K50" s="142">
        <v>0</v>
      </c>
      <c r="L50" s="130">
        <v>2</v>
      </c>
      <c r="M50" s="136">
        <v>2</v>
      </c>
    </row>
    <row r="51" spans="1:13" ht="18" customHeight="1">
      <c r="A51" s="159"/>
      <c r="B51" s="207"/>
      <c r="C51" s="82" t="s">
        <v>114</v>
      </c>
      <c r="D51" s="9">
        <v>1989</v>
      </c>
      <c r="E51" s="83" t="s">
        <v>43</v>
      </c>
      <c r="F51" s="64" t="s">
        <v>115</v>
      </c>
      <c r="G51" s="9" t="s">
        <v>10</v>
      </c>
      <c r="H51" s="95" t="s">
        <v>139</v>
      </c>
      <c r="I51" s="184"/>
      <c r="J51" s="162"/>
      <c r="K51" s="143"/>
      <c r="L51" s="131"/>
      <c r="M51" s="137"/>
    </row>
    <row r="52" spans="1:13" ht="18" customHeight="1">
      <c r="A52" s="159"/>
      <c r="B52" s="208"/>
      <c r="C52" s="76" t="s">
        <v>116</v>
      </c>
      <c r="D52" s="11">
        <v>1980</v>
      </c>
      <c r="E52" s="83">
        <v>1</v>
      </c>
      <c r="F52" s="75"/>
      <c r="G52" s="11" t="s">
        <v>11</v>
      </c>
      <c r="H52" s="45"/>
      <c r="I52" s="192"/>
      <c r="J52" s="163"/>
      <c r="K52" s="144"/>
      <c r="L52" s="132"/>
      <c r="M52" s="138"/>
    </row>
    <row r="53" spans="1:13" ht="18" customHeight="1">
      <c r="A53" s="203">
        <v>17</v>
      </c>
      <c r="B53" s="206" t="s">
        <v>71</v>
      </c>
      <c r="C53" s="100" t="s">
        <v>117</v>
      </c>
      <c r="D53" s="64">
        <v>1976</v>
      </c>
      <c r="E53" s="29" t="s">
        <v>43</v>
      </c>
      <c r="F53" s="84"/>
      <c r="G53" s="8" t="s">
        <v>22</v>
      </c>
      <c r="H53" s="6"/>
      <c r="I53" s="152" t="s">
        <v>21</v>
      </c>
      <c r="J53" s="142">
        <v>3.67</v>
      </c>
      <c r="K53" s="142">
        <v>0</v>
      </c>
      <c r="L53" s="148">
        <v>1</v>
      </c>
      <c r="M53" s="139">
        <v>1</v>
      </c>
    </row>
    <row r="54" spans="1:13" ht="18" customHeight="1">
      <c r="A54" s="204"/>
      <c r="B54" s="207"/>
      <c r="C54" s="127" t="s">
        <v>118</v>
      </c>
      <c r="D54" s="64">
        <v>1992</v>
      </c>
      <c r="E54" s="35">
        <v>1</v>
      </c>
      <c r="F54" s="57" t="s">
        <v>119</v>
      </c>
      <c r="G54" s="9" t="s">
        <v>23</v>
      </c>
      <c r="H54" s="94" t="s">
        <v>140</v>
      </c>
      <c r="I54" s="153"/>
      <c r="J54" s="143"/>
      <c r="K54" s="143"/>
      <c r="L54" s="149"/>
      <c r="M54" s="140"/>
    </row>
    <row r="55" spans="1:13" ht="18" customHeight="1">
      <c r="A55" s="205"/>
      <c r="B55" s="208"/>
      <c r="C55" s="2" t="s">
        <v>120</v>
      </c>
      <c r="D55" s="75">
        <v>1987</v>
      </c>
      <c r="E55" s="32">
        <v>1</v>
      </c>
      <c r="F55" s="58"/>
      <c r="G55" s="11"/>
      <c r="H55" s="33"/>
      <c r="I55" s="154"/>
      <c r="J55" s="144"/>
      <c r="K55" s="144"/>
      <c r="L55" s="150"/>
      <c r="M55" s="141"/>
    </row>
    <row r="56" spans="1:13" ht="18" customHeight="1">
      <c r="A56" s="151">
        <v>18</v>
      </c>
      <c r="B56" s="206" t="s">
        <v>162</v>
      </c>
      <c r="C56" s="128" t="s">
        <v>121</v>
      </c>
      <c r="D56" s="70">
        <v>1988</v>
      </c>
      <c r="E56" s="9">
        <v>1</v>
      </c>
      <c r="F56" s="65"/>
      <c r="G56" s="20" t="s">
        <v>24</v>
      </c>
      <c r="H56" s="6"/>
      <c r="I56" s="152" t="s">
        <v>21</v>
      </c>
      <c r="J56" s="142">
        <v>3.38</v>
      </c>
      <c r="K56" s="142">
        <v>0</v>
      </c>
      <c r="L56" s="148">
        <v>1</v>
      </c>
      <c r="M56" s="139">
        <v>1</v>
      </c>
    </row>
    <row r="57" spans="1:13" ht="18" customHeight="1">
      <c r="A57" s="151"/>
      <c r="B57" s="207"/>
      <c r="C57" s="52" t="s">
        <v>122</v>
      </c>
      <c r="D57" s="64">
        <v>1994</v>
      </c>
      <c r="E57" s="9">
        <v>1</v>
      </c>
      <c r="F57" s="78" t="s">
        <v>123</v>
      </c>
      <c r="G57" s="36" t="s">
        <v>124</v>
      </c>
      <c r="H57" s="90">
        <v>44050</v>
      </c>
      <c r="I57" s="153"/>
      <c r="J57" s="143"/>
      <c r="K57" s="143"/>
      <c r="L57" s="149"/>
      <c r="M57" s="140"/>
    </row>
    <row r="58" spans="1:13" ht="18" customHeight="1">
      <c r="A58" s="151"/>
      <c r="B58" s="208"/>
      <c r="C58" s="59" t="s">
        <v>125</v>
      </c>
      <c r="D58" s="69">
        <v>1979</v>
      </c>
      <c r="E58" s="42">
        <v>1</v>
      </c>
      <c r="F58" s="67"/>
      <c r="G58" s="19" t="s">
        <v>25</v>
      </c>
      <c r="H58" s="37"/>
      <c r="I58" s="153"/>
      <c r="J58" s="143"/>
      <c r="K58" s="144"/>
      <c r="L58" s="150"/>
      <c r="M58" s="141"/>
    </row>
    <row r="59" spans="1:13" ht="18" customHeight="1">
      <c r="A59" s="151" t="s">
        <v>171</v>
      </c>
      <c r="B59" s="123"/>
      <c r="C59" s="129" t="s">
        <v>130</v>
      </c>
      <c r="D59" s="70">
        <v>1983</v>
      </c>
      <c r="E59" s="101" t="s">
        <v>38</v>
      </c>
      <c r="F59" s="102"/>
      <c r="G59" s="104" t="s">
        <v>128</v>
      </c>
      <c r="H59" s="102"/>
      <c r="I59" s="152" t="s">
        <v>21</v>
      </c>
      <c r="J59" s="142">
        <v>0</v>
      </c>
      <c r="K59" s="142">
        <v>0</v>
      </c>
      <c r="L59" s="148">
        <v>0</v>
      </c>
      <c r="M59" s="139">
        <v>0</v>
      </c>
    </row>
    <row r="60" spans="1:13" ht="18" customHeight="1">
      <c r="A60" s="151"/>
      <c r="B60" s="107" t="s">
        <v>162</v>
      </c>
      <c r="C60" s="98" t="s">
        <v>131</v>
      </c>
      <c r="D60" s="64">
        <v>1973</v>
      </c>
      <c r="E60" s="101">
        <v>1</v>
      </c>
      <c r="F60" s="78" t="s">
        <v>123</v>
      </c>
      <c r="G60" s="105" t="s">
        <v>129</v>
      </c>
      <c r="H60" s="126" t="s">
        <v>156</v>
      </c>
      <c r="I60" s="153"/>
      <c r="J60" s="143"/>
      <c r="K60" s="143"/>
      <c r="L60" s="149"/>
      <c r="M60" s="140"/>
    </row>
    <row r="61" spans="1:13" ht="18" customHeight="1">
      <c r="A61" s="151"/>
      <c r="B61" s="124"/>
      <c r="C61" s="99" t="s">
        <v>132</v>
      </c>
      <c r="D61" s="69">
        <v>1988</v>
      </c>
      <c r="E61" s="42">
        <v>1</v>
      </c>
      <c r="F61" s="103"/>
      <c r="G61" s="106"/>
      <c r="H61" s="103"/>
      <c r="I61" s="154"/>
      <c r="J61" s="144"/>
      <c r="K61" s="144"/>
      <c r="L61" s="150"/>
      <c r="M61" s="141"/>
    </row>
    <row r="64" spans="1:13">
      <c r="C64" s="46" t="s">
        <v>153</v>
      </c>
      <c r="D64" s="46"/>
      <c r="E64" s="46"/>
      <c r="F64" s="46" t="s">
        <v>155</v>
      </c>
      <c r="G64" s="46"/>
    </row>
    <row r="65" spans="3:7">
      <c r="D65" s="46"/>
      <c r="E65" s="46"/>
      <c r="F65" s="46"/>
      <c r="G65" s="46"/>
    </row>
    <row r="66" spans="3:7">
      <c r="C66" s="46" t="s">
        <v>152</v>
      </c>
      <c r="D66" s="46"/>
      <c r="E66" s="46"/>
      <c r="F66" s="46" t="s">
        <v>154</v>
      </c>
      <c r="G66" s="46" t="s">
        <v>133</v>
      </c>
    </row>
  </sheetData>
  <mergeCells count="152">
    <mergeCell ref="M26:M27"/>
    <mergeCell ref="M28:M29"/>
    <mergeCell ref="M30:M33"/>
    <mergeCell ref="M7:M9"/>
    <mergeCell ref="M10:M12"/>
    <mergeCell ref="M13:M14"/>
    <mergeCell ref="M15:M16"/>
    <mergeCell ref="M17:M20"/>
    <mergeCell ref="M21:M22"/>
    <mergeCell ref="L7:L9"/>
    <mergeCell ref="L10:L12"/>
    <mergeCell ref="L17:L20"/>
    <mergeCell ref="L21:L22"/>
    <mergeCell ref="K28:K29"/>
    <mergeCell ref="K30:K33"/>
    <mergeCell ref="A10:A12"/>
    <mergeCell ref="A13:A14"/>
    <mergeCell ref="L13:L14"/>
    <mergeCell ref="L15:L16"/>
    <mergeCell ref="L26:L27"/>
    <mergeCell ref="L28:L29"/>
    <mergeCell ref="L30:L33"/>
    <mergeCell ref="K13:K14"/>
    <mergeCell ref="K15:K16"/>
    <mergeCell ref="K17:K20"/>
    <mergeCell ref="K21:K22"/>
    <mergeCell ref="K26:K27"/>
    <mergeCell ref="J26:J27"/>
    <mergeCell ref="A28:A29"/>
    <mergeCell ref="B28:B29"/>
    <mergeCell ref="I21:I22"/>
    <mergeCell ref="J21:J22"/>
    <mergeCell ref="I28:I29"/>
    <mergeCell ref="A53:A55"/>
    <mergeCell ref="B53:B55"/>
    <mergeCell ref="I53:I55"/>
    <mergeCell ref="J53:J55"/>
    <mergeCell ref="A56:A58"/>
    <mergeCell ref="B56:B58"/>
    <mergeCell ref="I56:I58"/>
    <mergeCell ref="J56:J58"/>
    <mergeCell ref="A46:A49"/>
    <mergeCell ref="B46:B49"/>
    <mergeCell ref="I46:I49"/>
    <mergeCell ref="J46:J49"/>
    <mergeCell ref="A50:A52"/>
    <mergeCell ref="B50:B52"/>
    <mergeCell ref="I50:I52"/>
    <mergeCell ref="J50:J52"/>
    <mergeCell ref="A40:A42"/>
    <mergeCell ref="B40:B42"/>
    <mergeCell ref="I40:I42"/>
    <mergeCell ref="J40:J42"/>
    <mergeCell ref="A43:A45"/>
    <mergeCell ref="B43:B45"/>
    <mergeCell ref="I43:I45"/>
    <mergeCell ref="J43:J45"/>
    <mergeCell ref="A34:A36"/>
    <mergeCell ref="B34:B36"/>
    <mergeCell ref="I34:I36"/>
    <mergeCell ref="J34:J36"/>
    <mergeCell ref="A37:A39"/>
    <mergeCell ref="B37:B39"/>
    <mergeCell ref="I37:I39"/>
    <mergeCell ref="J37:J39"/>
    <mergeCell ref="J28:J29"/>
    <mergeCell ref="A30:A33"/>
    <mergeCell ref="B30:B33"/>
    <mergeCell ref="I30:I33"/>
    <mergeCell ref="J30:J33"/>
    <mergeCell ref="B23:B24"/>
    <mergeCell ref="I23:I24"/>
    <mergeCell ref="A26:A27"/>
    <mergeCell ref="B26:B27"/>
    <mergeCell ref="I26:I27"/>
    <mergeCell ref="B13:B14"/>
    <mergeCell ref="I13:I14"/>
    <mergeCell ref="J13:J14"/>
    <mergeCell ref="A15:A16"/>
    <mergeCell ref="B15:B16"/>
    <mergeCell ref="F15:F16"/>
    <mergeCell ref="I15:I16"/>
    <mergeCell ref="J15:J16"/>
    <mergeCell ref="M5:M6"/>
    <mergeCell ref="A7:A9"/>
    <mergeCell ref="B7:B9"/>
    <mergeCell ref="I7:I9"/>
    <mergeCell ref="J7:J9"/>
    <mergeCell ref="B10:B12"/>
    <mergeCell ref="I10:I12"/>
    <mergeCell ref="J10:J12"/>
    <mergeCell ref="K10:K12"/>
    <mergeCell ref="K7:K9"/>
    <mergeCell ref="G5:G6"/>
    <mergeCell ref="H5:H6"/>
    <mergeCell ref="I5:I6"/>
    <mergeCell ref="J5:J6"/>
    <mergeCell ref="K5:K6"/>
    <mergeCell ref="L5:L6"/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J59:J61"/>
    <mergeCell ref="A59:A61"/>
    <mergeCell ref="I59:I61"/>
    <mergeCell ref="G17:G20"/>
    <mergeCell ref="A23:A25"/>
    <mergeCell ref="J23:J25"/>
    <mergeCell ref="K23:K25"/>
    <mergeCell ref="M23:M25"/>
    <mergeCell ref="L23:L25"/>
    <mergeCell ref="G24:G25"/>
    <mergeCell ref="K46:K49"/>
    <mergeCell ref="K34:K36"/>
    <mergeCell ref="K37:K39"/>
    <mergeCell ref="K40:K42"/>
    <mergeCell ref="K43:K45"/>
    <mergeCell ref="K50:K52"/>
    <mergeCell ref="K53:K55"/>
    <mergeCell ref="K56:K58"/>
    <mergeCell ref="A17:A20"/>
    <mergeCell ref="B17:B20"/>
    <mergeCell ref="I17:I20"/>
    <mergeCell ref="J17:J20"/>
    <mergeCell ref="A21:A22"/>
    <mergeCell ref="B21:B22"/>
    <mergeCell ref="K59:K61"/>
    <mergeCell ref="L34:L36"/>
    <mergeCell ref="L37:L39"/>
    <mergeCell ref="L40:L42"/>
    <mergeCell ref="L43:L45"/>
    <mergeCell ref="L46:L49"/>
    <mergeCell ref="L50:L52"/>
    <mergeCell ref="L53:L55"/>
    <mergeCell ref="L56:L58"/>
    <mergeCell ref="L59:L61"/>
    <mergeCell ref="M34:M36"/>
    <mergeCell ref="M37:M39"/>
    <mergeCell ref="M40:M42"/>
    <mergeCell ref="M43:M45"/>
    <mergeCell ref="M46:M49"/>
    <mergeCell ref="M50:M52"/>
    <mergeCell ref="M53:M55"/>
    <mergeCell ref="M56:M58"/>
    <mergeCell ref="M59:M6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ozon</dc:creator>
  <cp:lastModifiedBy>ozon</cp:lastModifiedBy>
  <cp:lastPrinted>2020-11-16T12:06:58Z</cp:lastPrinted>
  <dcterms:created xsi:type="dcterms:W3CDTF">2020-11-14T08:43:31Z</dcterms:created>
  <dcterms:modified xsi:type="dcterms:W3CDTF">2020-11-16T13:50:52Z</dcterms:modified>
</cp:coreProperties>
</file>