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. подготовки инстр.-метод." sheetId="1" r:id="rId1"/>
    <sheet name="Прогр. самостоят. подготовки" sheetId="2" r:id="rId2"/>
    <sheet name="Перечень тем зачетных работ" sheetId="3" r:id="rId3"/>
  </sheets>
  <definedNames>
    <definedName name="_xlnm.Print_Area" localSheetId="2">'Перечень тем зачетных работ'!$B$1:$J$40</definedName>
    <definedName name="_xlnm.Print_Area" localSheetId="1">'Прогр. самостоят. подготовки'!$A$1:$Q$69</definedName>
  </definedNames>
  <calcPr fullCalcOnLoad="1"/>
</workbook>
</file>

<file path=xl/sharedStrings.xml><?xml version="1.0" encoding="utf-8"?>
<sst xmlns="http://schemas.openxmlformats.org/spreadsheetml/2006/main" count="362" uniqueCount="346">
  <si>
    <t xml:space="preserve"> П  Р О Г Р А М М А </t>
  </si>
  <si>
    <t xml:space="preserve">            ПОДГОТОВКИ ИНСТРУКТОРОВ-МЕТОДИСТОВ ПО АЛЬПИНИЗМУ II категории</t>
  </si>
  <si>
    <t>№ п/п</t>
  </si>
  <si>
    <t>Наименование разделов и тем программы</t>
  </si>
  <si>
    <t>Количество часов</t>
  </si>
  <si>
    <t>1.</t>
  </si>
  <si>
    <t>Теоретическая подготовка инструкторов</t>
  </si>
  <si>
    <t>1.1.</t>
  </si>
  <si>
    <t>Нормативные документы ФАР</t>
  </si>
  <si>
    <t>1.1.1.</t>
  </si>
  <si>
    <t>Основные руководящие документы ФАР. Правила проведения альпмероприятий. Положение об инструкторах альпинизма. Положение о стажировке</t>
  </si>
  <si>
    <t>1.1.2.</t>
  </si>
  <si>
    <t>Учебные Программы подготовки альпинистов  этапов НП и СП. Отличие в содержании и методике обучения</t>
  </si>
  <si>
    <t>1.1.3.</t>
  </si>
  <si>
    <t>Юридические аспекты в работе инструктора</t>
  </si>
  <si>
    <t>1.1.4.</t>
  </si>
  <si>
    <t>Документы АМ, подготовка и организация АМ</t>
  </si>
  <si>
    <t>1.1.5.</t>
  </si>
  <si>
    <t>Подготовка учебного плана АМ</t>
  </si>
  <si>
    <t>1.1.6.</t>
  </si>
  <si>
    <t>Подготовка учебного плана межсезонной подготовки</t>
  </si>
  <si>
    <t>1.2.</t>
  </si>
  <si>
    <t>Педагогика, методика, технология и психология обучения</t>
  </si>
  <si>
    <t>1.2.1.</t>
  </si>
  <si>
    <t>Общие вопросы педагогики</t>
  </si>
  <si>
    <t>1.2.2.</t>
  </si>
  <si>
    <t xml:space="preserve">Методика и технология обучения в альпинизме. Критерии оценки действий участников. </t>
  </si>
  <si>
    <t>1.2.3.</t>
  </si>
  <si>
    <r>
      <rPr>
        <sz val="10"/>
        <rFont val="Arial"/>
        <family val="2"/>
      </rPr>
      <t xml:space="preserve">Методика проведения и План учебного практического урока. </t>
    </r>
    <r>
      <rPr>
        <sz val="10"/>
        <rFont val="Arial Cyr"/>
        <family val="0"/>
      </rPr>
      <t>Повышение эффективности практического урока</t>
    </r>
  </si>
  <si>
    <t>1.2.4.</t>
  </si>
  <si>
    <t>Методика проведение разборов учебно-тренировочных занятий и восхождений</t>
  </si>
  <si>
    <t>1.2.5.</t>
  </si>
  <si>
    <t>Лидерские качества инструктора, его роль, цели  и задачи в обучении альпинистов. Ошибки и психологические аспекты в работе инструктора</t>
  </si>
  <si>
    <t>1.2.6.</t>
  </si>
  <si>
    <t>Психология инструктора и участников в условиях НС.  Человеческий фактор как причина НС. Порядок действий инструктора и группы при НС</t>
  </si>
  <si>
    <t>1.3.</t>
  </si>
  <si>
    <t>Безопасность и оказание помощи в горах</t>
  </si>
  <si>
    <t>1.3.1.</t>
  </si>
  <si>
    <t>Организация спасательной службы в горах. Работа поисково-спасательной службы (МЧС). Взаимодействие АМ с МЧС</t>
  </si>
  <si>
    <t>1.3.2.</t>
  </si>
  <si>
    <t xml:space="preserve">Первая помощь при НС в горах. Аптечка инструктора. Оказание первой помощи. Повязки, иммобилизация, СЛР         </t>
  </si>
  <si>
    <t>1.3.3.</t>
  </si>
  <si>
    <t>Профилактика травм и заболеваний альпинистов</t>
  </si>
  <si>
    <t>1.3.4.</t>
  </si>
  <si>
    <t>Лавинная подготовка инструктора. Оценка лавинной опасности и выбор безопасного пути движения</t>
  </si>
  <si>
    <t>1.4.</t>
  </si>
  <si>
    <t>Сопутствующие темы</t>
  </si>
  <si>
    <t>1.4.3.</t>
  </si>
  <si>
    <t>Содержимое рюкзака инструктора</t>
  </si>
  <si>
    <t>1.5.</t>
  </si>
  <si>
    <t>Страховочное снаряжение и нагрузки в страховочной цепи</t>
  </si>
  <si>
    <t>1.5.1.</t>
  </si>
  <si>
    <t>Стандартизация, сертификация, испытания, хранение  и выбраковка страховочного снаряжения</t>
  </si>
  <si>
    <t>1.5.2.</t>
  </si>
  <si>
    <t>Механика страховки. Фактор рывка. Нагрузка на верхнюю точку. Силовые нагрузки и воздействия на страхующего</t>
  </si>
  <si>
    <t>1.5.3.</t>
  </si>
  <si>
    <t>Теоретические основы организации страховочных станций</t>
  </si>
  <si>
    <t>1.5.4.</t>
  </si>
  <si>
    <t>Механика полиспастов. Фактор тяги</t>
  </si>
  <si>
    <t>2.</t>
  </si>
  <si>
    <t>Методическая подготовка инструкторов. Проведение методических уроков по программе подготовки НП и СП</t>
  </si>
  <si>
    <t>2.1.</t>
  </si>
  <si>
    <t>Модуль ТМ-1. Страховка, самостраховка и работа с веревкой</t>
  </si>
  <si>
    <t xml:space="preserve"> 2.1.1.</t>
  </si>
  <si>
    <t>Проверка и выбраковка страховочного снаряжения, ревизия и подготовка личного снаряжения курсантов к занятиям</t>
  </si>
  <si>
    <t xml:space="preserve"> 2.1.2.</t>
  </si>
  <si>
    <t xml:space="preserve">Нижняя и полная  ИСС. Одевание, подгонка, блокировка и опробывание  ИСС. </t>
  </si>
  <si>
    <t xml:space="preserve"> 2.1.3.</t>
  </si>
  <si>
    <t>Импровизированная ИСС. Развеска снаряжения. Присоединение основной веревки и  самостраховки к ИСС</t>
  </si>
  <si>
    <t xml:space="preserve"> 2.1.4.</t>
  </si>
  <si>
    <t>Основные Узлы,  применяемые в альпинизме. Бухтовка и переноска веревки</t>
  </si>
  <si>
    <t xml:space="preserve"> 2.1.5.</t>
  </si>
  <si>
    <t>Виды и особенности организации страховочных станций  (на стенде)</t>
  </si>
  <si>
    <t xml:space="preserve"> 2.1.6.</t>
  </si>
  <si>
    <t xml:space="preserve">Силы и нагрузки в страховочной цепи. Страховочный стенд.  </t>
  </si>
  <si>
    <t xml:space="preserve"> 2.1.7.</t>
  </si>
  <si>
    <t>Простейшие способы страховки: через поясницу, за выступ, через петлю-карабин+UIAA</t>
  </si>
  <si>
    <t xml:space="preserve"> 2.1.8.</t>
  </si>
  <si>
    <t>Страховка через страховочное устройство АТС. Верхняя и нижняя страховка</t>
  </si>
  <si>
    <t xml:space="preserve"> 2.1.9.</t>
  </si>
  <si>
    <t>Передвижение по вертикальныи, горизонтальныим и наклонным перилам: на двух схватывающих узлах, на АТС + схватывающий узел, на жюмарах и скользящем карабине.</t>
  </si>
  <si>
    <t xml:space="preserve"> 2.1.10.</t>
  </si>
  <si>
    <t>Освобождение от страховки (перенос нагрузки на станцию после срыва партнера)</t>
  </si>
  <si>
    <t xml:space="preserve"> 2.1.11.</t>
  </si>
  <si>
    <t>Спуск по веревке на узле UIAA с прусиком и на АТС с прусиком. Спортивный спуск</t>
  </si>
  <si>
    <t xml:space="preserve"> 2.1.12.</t>
  </si>
  <si>
    <t>Организация и использование перил на простом рельефе</t>
  </si>
  <si>
    <t xml:space="preserve"> 2.1.13.</t>
  </si>
  <si>
    <t>Переход от страховки АТС в режиме «Автоблок» к спуску на узле UIAA c подстраховкой схватывающим узлом</t>
  </si>
  <si>
    <t xml:space="preserve"> 2.1.14.</t>
  </si>
  <si>
    <t>Укорачивание веревки для передвижения по различному рельефу</t>
  </si>
  <si>
    <t xml:space="preserve"> 2.1.15.</t>
  </si>
  <si>
    <t>Техника короткой веревки</t>
  </si>
  <si>
    <t xml:space="preserve"> 2.2.</t>
  </si>
  <si>
    <t>Модуль ТМ-2. Скальный рельеф</t>
  </si>
  <si>
    <t>2.2.1.</t>
  </si>
  <si>
    <t>Скальное страховочное снаряжение, его характеристики, правила и рекомендации по применению. Установка точек страховки и организация страховочных станций на скальном рельефе</t>
  </si>
  <si>
    <t>2.2.2.</t>
  </si>
  <si>
    <t>Основы скалолазания в горах. Гимнастическая страховка. Организация верхней страховки. Лазание с верхней страховкой</t>
  </si>
  <si>
    <t>2.2.3.</t>
  </si>
  <si>
    <t>Нижняя страховка. Лазание с нижней страховкой на подготовленных маршрутах.</t>
  </si>
  <si>
    <t>2.2.4.</t>
  </si>
  <si>
    <t>Одновременное и попеременное движение связки, подъемы и спуски по простому скальному рельефу 1-3 к.т.</t>
  </si>
  <si>
    <t>2.2.5.</t>
  </si>
  <si>
    <t>Взаимодействие связок на простом скальном маршруте. Различные схемы взаимодействия</t>
  </si>
  <si>
    <t>2.2.6.</t>
  </si>
  <si>
    <t>Спуск группы с продергиванием веревки</t>
  </si>
  <si>
    <t>2.2.7.</t>
  </si>
  <si>
    <t>Мультипитчевое лазание на подготовленных и неподготовленных маршрутах</t>
  </si>
  <si>
    <t>2.3.</t>
  </si>
  <si>
    <t>Модуль ТМ-3. Спасательные работы в горах</t>
  </si>
  <si>
    <t>2.3.1.</t>
  </si>
  <si>
    <t>Транспортировка пострадавшего подручными средствами силами одного и двух человек</t>
  </si>
  <si>
    <t>2.3.2.</t>
  </si>
  <si>
    <t>Транспортировка пострадавшего группой. Вязка носилок, передвижение с пострадавшим</t>
  </si>
  <si>
    <t>2.3.3.</t>
  </si>
  <si>
    <t xml:space="preserve">Спуск  на веревке легко пострадавшего без сопровождения с наращиванием </t>
  </si>
  <si>
    <t>2.3.4.</t>
  </si>
  <si>
    <t>Подъемы с помощью полиспастных систем: «3 : 1» и «5 :1» c различными БОХ (работа в двойке). Ассистированный подъем</t>
  </si>
  <si>
    <t>2.3.6.</t>
  </si>
  <si>
    <t>Организация спасения лидера после срыва</t>
  </si>
  <si>
    <t>2.3.7.</t>
  </si>
  <si>
    <t>Снятие пострадавшего с перил на спуске или на подъеме</t>
  </si>
  <si>
    <t>2.3.8.</t>
  </si>
  <si>
    <t>Парсел-прусик и транспортировка пострадавшего с сопровождением (парсел и тандем-противовес)</t>
  </si>
  <si>
    <t>2.4.</t>
  </si>
  <si>
    <t>Модуль ТМ-4. Движение группы на подходах</t>
  </si>
  <si>
    <t>2.4.1.</t>
  </si>
  <si>
    <t>Передвижение по тропам, травянистым склонам, моренам и осыпям</t>
  </si>
  <si>
    <t>2.4.2.</t>
  </si>
  <si>
    <t>Радиосвязь в горах</t>
  </si>
  <si>
    <t>2.4.3.</t>
  </si>
  <si>
    <t>Ориентирование, планирование и управление движением группы на подходах</t>
  </si>
  <si>
    <t>2.4.4.</t>
  </si>
  <si>
    <t>Организация бивуаков, укрытий, вынужденных ночевок на различном горном рельефе</t>
  </si>
  <si>
    <t>2.4.5.</t>
  </si>
  <si>
    <r>
      <rPr>
        <sz val="10"/>
        <rFont val="Arial"/>
        <family val="2"/>
      </rPr>
      <t>Переправы через горные реки. Методика организации  навесной переправы</t>
    </r>
    <r>
      <rPr>
        <i/>
        <sz val="10"/>
        <color indexed="10"/>
        <rFont val="Times New Roman"/>
        <family val="1"/>
      </rPr>
      <t xml:space="preserve"> </t>
    </r>
  </si>
  <si>
    <t>2.5.</t>
  </si>
  <si>
    <t>Модуль ТМ-5. Ледовый рельеф</t>
  </si>
  <si>
    <t>2.5.1.</t>
  </si>
  <si>
    <t>Передвижение по льду без кошек. Рубка ступеней</t>
  </si>
  <si>
    <t>2.5.2.</t>
  </si>
  <si>
    <t>Надевание и подгонка кошек. Разминка и контроль крепления кошек</t>
  </si>
  <si>
    <t>2.5.3.</t>
  </si>
  <si>
    <t>Передвижение по ледовому рельефу крутизной 15-30 градусов  в кошках с использованием ледоруба</t>
  </si>
  <si>
    <t>2.5.4.</t>
  </si>
  <si>
    <t>Передвижение по ледовому рельефу  крутизной  30-50 градусов в кошках с использованием ледоруба</t>
  </si>
  <si>
    <t>2.5.5.</t>
  </si>
  <si>
    <t>Передвижение по ледовому рельефу  крутизной  50-90 градусов в кошках с использованием ледоруба и ледовых  инструментов с верхней страховкой</t>
  </si>
  <si>
    <t>2.5.6.</t>
  </si>
  <si>
    <t>Организация точек и станций страховки на льду: ледобур, проушина, столбик</t>
  </si>
  <si>
    <t>2.5.7.</t>
  </si>
  <si>
    <t>Движение связки с одновременной страховкой по открытому/закрытому леднику</t>
  </si>
  <si>
    <t>2.5.8.</t>
  </si>
  <si>
    <t>Движение связки с попеременной страховкой по ледовому рельефу</t>
  </si>
  <si>
    <t>2.5.9.</t>
  </si>
  <si>
    <t>Спуск группы по ледовому рельефу с продергиванием</t>
  </si>
  <si>
    <t>2.5.10.</t>
  </si>
  <si>
    <t>Вытаскивание из трещины в двойке - полиспаст  3:1;  5:1</t>
  </si>
  <si>
    <t>2.5.11.</t>
  </si>
  <si>
    <t>Вытаскивание из трещины в тройке - полиспаст 2:1; 6:1</t>
  </si>
  <si>
    <t>2.5.12.</t>
  </si>
  <si>
    <t>Самовылаз из трещины.</t>
  </si>
  <si>
    <t>2.6.</t>
  </si>
  <si>
    <t>Модуль ТМ-6. Снежный рельеф</t>
  </si>
  <si>
    <t>2.6.1.</t>
  </si>
  <si>
    <t>Передвижение по снежному рельефу. Подъем елочкой, зигзагом, траверсом, в три такта. Спуск спиной к склону, лицом к склону</t>
  </si>
  <si>
    <t>2.6.2.</t>
  </si>
  <si>
    <t xml:space="preserve">Организация станций и способы страховки на снегу: 1 ледоруб, 2 ледоруба, лопата, снежный якорь, рюкзак, «сиденье в снегу» и их опробывание </t>
  </si>
  <si>
    <t>2.6.4.</t>
  </si>
  <si>
    <t>Самозадержание на снегу из разных положений. Глиссирование</t>
  </si>
  <si>
    <t>2.6.5.</t>
  </si>
  <si>
    <t>Лавинная подготовка инструктора. Оценка лавинной опасности и выбор пути безопасного пути движения</t>
  </si>
  <si>
    <t>2.7.</t>
  </si>
  <si>
    <t xml:space="preserve">Модуль ТМ-7. Организация и проведение учебных восхождений </t>
  </si>
  <si>
    <t>2.7.1.</t>
  </si>
  <si>
    <t>Разработка тактического плана, составление маршрутной документации и выпуск на учебное восхождение</t>
  </si>
  <si>
    <t>2.7.2.</t>
  </si>
  <si>
    <t>Учебное восхождение на вершины 1Б - 2Б к.с.</t>
  </si>
  <si>
    <t>3.</t>
  </si>
  <si>
    <t>Консультации, зачеты, экзамены</t>
  </si>
  <si>
    <t>3.1.</t>
  </si>
  <si>
    <r>
      <rPr>
        <b/>
        <sz val="10"/>
        <rFont val="Arial Cyr"/>
        <family val="0"/>
      </rPr>
      <t xml:space="preserve">Зачет </t>
    </r>
    <r>
      <rPr>
        <sz val="10"/>
        <rFont val="Arial Cyr"/>
        <family val="0"/>
      </rPr>
      <t xml:space="preserve"> по оказанию первой помощи пострадавшему</t>
    </r>
  </si>
  <si>
    <t>3.2.</t>
  </si>
  <si>
    <r>
      <rPr>
        <b/>
        <sz val="10"/>
        <rFont val="Arial Cyr"/>
        <family val="0"/>
      </rPr>
      <t>Оценка</t>
    </r>
    <r>
      <rPr>
        <sz val="10"/>
        <rFont val="Arial Cyr"/>
        <family val="0"/>
      </rPr>
      <t xml:space="preserve"> за текущую успеваемость в процессе обучения</t>
    </r>
  </si>
  <si>
    <t>3.3.</t>
  </si>
  <si>
    <r>
      <rPr>
        <b/>
        <sz val="10"/>
        <rFont val="Arial Cyr"/>
        <family val="0"/>
      </rPr>
      <t>Оценка</t>
    </r>
    <r>
      <rPr>
        <sz val="10"/>
        <rFont val="Arial Cyr"/>
        <family val="0"/>
      </rPr>
      <t xml:space="preserve"> за презентацию на заданную тему</t>
    </r>
  </si>
  <si>
    <t>3.4.</t>
  </si>
  <si>
    <r>
      <rPr>
        <b/>
        <sz val="10"/>
        <rFont val="Arial"/>
        <family val="2"/>
      </rPr>
      <t>Зачет</t>
    </r>
    <r>
      <rPr>
        <sz val="10"/>
        <rFont val="Arial Cyr"/>
        <family val="0"/>
      </rPr>
      <t xml:space="preserve"> по управлению группой, передвижению на подходах, радиосвязи, ориентированию</t>
    </r>
  </si>
  <si>
    <t>3.5.</t>
  </si>
  <si>
    <r>
      <rPr>
        <b/>
        <sz val="10"/>
        <rFont val="Arial"/>
        <family val="2"/>
      </rPr>
      <t>Зачет</t>
    </r>
    <r>
      <rPr>
        <sz val="10"/>
        <rFont val="Arial Cyr"/>
        <family val="0"/>
      </rPr>
      <t xml:space="preserve"> по проведению методических уроков по снежной технике</t>
    </r>
  </si>
  <si>
    <t>3.6.</t>
  </si>
  <si>
    <r>
      <rPr>
        <b/>
        <sz val="10"/>
        <rFont val="Arial"/>
        <family val="2"/>
      </rPr>
      <t xml:space="preserve">Зачет </t>
    </r>
    <r>
      <rPr>
        <sz val="10"/>
        <rFont val="Arial Cyr"/>
        <family val="0"/>
      </rPr>
      <t>по учебно-методическому восхождению</t>
    </r>
  </si>
  <si>
    <t>3.7.</t>
  </si>
  <si>
    <r>
      <rPr>
        <b/>
        <sz val="10"/>
        <rFont val="Arial"/>
        <family val="2"/>
      </rPr>
      <t>Экзамен</t>
    </r>
    <r>
      <rPr>
        <sz val="10"/>
        <rFont val="Arial Cyr"/>
        <family val="0"/>
      </rPr>
      <t xml:space="preserve"> по проведению методических уроков этапов НП и СП (страховка и скальная техника)</t>
    </r>
  </si>
  <si>
    <t>3.8.</t>
  </si>
  <si>
    <r>
      <rPr>
        <b/>
        <sz val="10"/>
        <rFont val="Arial"/>
        <family val="2"/>
      </rPr>
      <t>Экзамен</t>
    </r>
    <r>
      <rPr>
        <sz val="10"/>
        <rFont val="Arial Cyr"/>
        <family val="0"/>
      </rPr>
      <t xml:space="preserve"> по проведению  методических уроков по ледовой технике</t>
    </r>
  </si>
  <si>
    <t>3.9.</t>
  </si>
  <si>
    <r>
      <rPr>
        <b/>
        <sz val="10"/>
        <rFont val="Arial Cyr"/>
        <family val="0"/>
      </rPr>
      <t>Письменный экзамен</t>
    </r>
    <r>
      <rPr>
        <sz val="10"/>
        <rFont val="Arial Cyr"/>
        <family val="0"/>
      </rPr>
      <t xml:space="preserve"> по теории альпинизма</t>
    </r>
  </si>
  <si>
    <t xml:space="preserve"> 3.10</t>
  </si>
  <si>
    <r>
      <rPr>
        <b/>
        <sz val="10"/>
        <rFont val="Arial Cyr"/>
        <family val="0"/>
      </rPr>
      <t>Устный экзамен</t>
    </r>
    <r>
      <rPr>
        <sz val="10"/>
        <rFont val="Arial Cyr"/>
        <family val="0"/>
      </rPr>
      <t xml:space="preserve"> в виде собеседования по общим вопросам альпинизма</t>
    </r>
  </si>
  <si>
    <t>ВСЕГО:</t>
  </si>
  <si>
    <t xml:space="preserve"> </t>
  </si>
  <si>
    <t>Утверждено Правлением ФАР</t>
  </si>
  <si>
    <t>(Протокол № 26 от 17.04.2006 г.)</t>
  </si>
  <si>
    <t xml:space="preserve">ПРОГРАММА САМОСТОЯТЕЛЬНОЙ ТЕОРЕТИЧЕСКОЙ ПОДГОТОВКИ </t>
  </si>
  <si>
    <t>КУРСАНТОВ ШКОЛЫ ИНСТРУКТОРОВ  АЛЬПИНИЗМА</t>
  </si>
  <si>
    <t>Данная «Программа» является составной частью «Программы подготовки инструкторов-методистов по альпинизму».</t>
  </si>
  <si>
    <t>Альпинизм как вид спорта (3).</t>
  </si>
  <si>
    <t xml:space="preserve"> 1.1</t>
  </si>
  <si>
    <t>Особенности и прикладное значение альпинизма. Основные этапы развития. (2)</t>
  </si>
  <si>
    <t xml:space="preserve"> 1.2</t>
  </si>
  <si>
    <t>Организация работы в секции альпинизма. (1)</t>
  </si>
  <si>
    <t>Сведения о горах (8).</t>
  </si>
  <si>
    <t xml:space="preserve"> 2.1</t>
  </si>
  <si>
    <t>Географический обзор горных систем Российской Федерации (РФ) и мира. (2)</t>
  </si>
  <si>
    <t xml:space="preserve"> 2.2</t>
  </si>
  <si>
    <t>Образование горного рельефа. Особенности формирования снежно-ледового микрорельефа. (2)</t>
  </si>
  <si>
    <t xml:space="preserve"> 2.3</t>
  </si>
  <si>
    <t>Животный и растительный мир высокогорья. Охрана окружающей среды. (1)</t>
  </si>
  <si>
    <t xml:space="preserve"> 2.4</t>
  </si>
  <si>
    <t xml:space="preserve">Опасности горного рельефа, климата и погоды. Особенности и специфика восхождений в отдельных </t>
  </si>
  <si>
    <t>горных районах РФ и мира. (1)</t>
  </si>
  <si>
    <t xml:space="preserve"> 2.5</t>
  </si>
  <si>
    <t>Ориентирование в горной местности. Элементы топографии. (1)</t>
  </si>
  <si>
    <t xml:space="preserve"> 2.6</t>
  </si>
  <si>
    <t>Наиболее выдающиеся восхождения отечественных и зарубежных альпинистов. (1)</t>
  </si>
  <si>
    <t>Тренировка альпинистов. Оказание первой доврачебной медицинской помощи (7).</t>
  </si>
  <si>
    <t xml:space="preserve"> 3.1</t>
  </si>
  <si>
    <t>Физиологические основы спортивной тренировки, физической и специальной подготовки альпинистов. (1)</t>
  </si>
  <si>
    <t xml:space="preserve"> 3.2</t>
  </si>
  <si>
    <t>Развитие и совершенствование спортивных качеств альпиниста. (1)</t>
  </si>
  <si>
    <t xml:space="preserve"> 3.3</t>
  </si>
  <si>
    <t>Режим, гигиена и питание альпиниста. Врачебный контроль и самоконтроль. (1)</t>
  </si>
  <si>
    <t xml:space="preserve"> 3.4</t>
  </si>
  <si>
    <t>Профилактика травм и заболеваний альпинистов. (1)</t>
  </si>
  <si>
    <t xml:space="preserve"> 3.5</t>
  </si>
  <si>
    <t>Оказание первой доврачебной медицинской помощи в условиях высокогорных походов и восхождений. (3)</t>
  </si>
  <si>
    <t>4.</t>
  </si>
  <si>
    <t>Методика обучения альпинистов (2).</t>
  </si>
  <si>
    <t xml:space="preserve"> 4.1</t>
  </si>
  <si>
    <t>Воспитательная работа в альпинизме и роль инструктора. (1)</t>
  </si>
  <si>
    <t xml:space="preserve"> 4.2</t>
  </si>
  <si>
    <t>Проведение разборов учебно-тренировочных занятий и восхождений. (1)</t>
  </si>
  <si>
    <t>5.</t>
  </si>
  <si>
    <t>Техника передвижения в горах. Обеспечение безопасности (18).</t>
  </si>
  <si>
    <t xml:space="preserve"> 5.1</t>
  </si>
  <si>
    <t>Альпинистское снаряжение, технические характеристики и уход за ним. (2)</t>
  </si>
  <si>
    <t xml:space="preserve"> 5.2</t>
  </si>
  <si>
    <t>Физические основы страховки. Применение средств и методов страховки. (1)</t>
  </si>
  <si>
    <t xml:space="preserve"> 5.3</t>
  </si>
  <si>
    <t xml:space="preserve">Обращение с веревкой и другими средствами, обеспечивающими безопасность в альпинизме.  </t>
  </si>
  <si>
    <t>Узлы, применяемые в альпинизме. (2)</t>
  </si>
  <si>
    <t xml:space="preserve"> 5.4</t>
  </si>
  <si>
    <t>Техника страховки и самостраховки. (2)</t>
  </si>
  <si>
    <t xml:space="preserve"> 5.5</t>
  </si>
  <si>
    <t xml:space="preserve">Передвижение по горным тропам, травянистым склонам, осыпям и моренам. Режим движения </t>
  </si>
  <si>
    <t>в походе. (2)</t>
  </si>
  <si>
    <t xml:space="preserve"> 5.6</t>
  </si>
  <si>
    <t>Организация переправ через горные реки. Обеспечение безопасности. (2)</t>
  </si>
  <si>
    <t xml:space="preserve"> 5.7</t>
  </si>
  <si>
    <t>Техника передвижения на скальном рельефе. Организация спусков. Обеспечение безопасности. (3)</t>
  </si>
  <si>
    <t xml:space="preserve"> 5.8</t>
  </si>
  <si>
    <t>Техника передвижения на снежном рельефе и фирне. Обеспечение безопасности. (2)</t>
  </si>
  <si>
    <t xml:space="preserve"> 5.9</t>
  </si>
  <si>
    <t>Техника передвижения на ледовом рельефе. Рубка ступеней. Обеспечение безопасности. (2)</t>
  </si>
  <si>
    <t>6.</t>
  </si>
  <si>
    <t>Меры обеспечения безопасности в альпинизме (7).</t>
  </si>
  <si>
    <t xml:space="preserve"> 6.1</t>
  </si>
  <si>
    <t xml:space="preserve">Правила совершения восхождений и другие руководящие материалы. Требования к участникам </t>
  </si>
  <si>
    <t>и руководителям восхождений. (2)</t>
  </si>
  <si>
    <t xml:space="preserve"> 6.2</t>
  </si>
  <si>
    <t>Обеспечение безопасности альпмероприятий. (1)</t>
  </si>
  <si>
    <t xml:space="preserve"> 6.3</t>
  </si>
  <si>
    <t>Анализ аварий, произошедших с альпинистами. (2)</t>
  </si>
  <si>
    <t xml:space="preserve"> 6.4</t>
  </si>
  <si>
    <t xml:space="preserve">Сигнализация и радиосвязь в горах. (2) </t>
  </si>
  <si>
    <t>7.</t>
  </si>
  <si>
    <t>Спасательные работы в горах (12).</t>
  </si>
  <si>
    <t xml:space="preserve"> 7.1</t>
  </si>
  <si>
    <t>Организация спасательной службы в горах. (1)</t>
  </si>
  <si>
    <t xml:space="preserve"> 7.2</t>
  </si>
  <si>
    <t>Ответственный за безопасность (ОБ) АМ. Его функции. (1)</t>
  </si>
  <si>
    <t xml:space="preserve"> 7.3</t>
  </si>
  <si>
    <t>Организация и проведения спасательных работ в горах. (1)</t>
  </si>
  <si>
    <t xml:space="preserve"> 7.4</t>
  </si>
  <si>
    <t xml:space="preserve">Обеспечение безопасности при передвижении по закрытому леднику. Способы вытаскивания </t>
  </si>
  <si>
    <t>провалившегося в ледниковую трещину.(3)</t>
  </si>
  <si>
    <t xml:space="preserve"> 7.5</t>
  </si>
  <si>
    <t>Транспортировка пострадавшего по тропе и простому горному рельефу с помощью п</t>
  </si>
  <si>
    <t xml:space="preserve">одручных средств.(3) </t>
  </si>
  <si>
    <t xml:space="preserve"> 7.6</t>
  </si>
  <si>
    <t>Транспортировка пострадавшего по сложному рельефу с помощью подручных средств. (3)</t>
  </si>
  <si>
    <t>8.</t>
  </si>
  <si>
    <t>Проведение высокогорных походов и восхождений (3).</t>
  </si>
  <si>
    <t xml:space="preserve"> 8.1</t>
  </si>
  <si>
    <t>Организация и проведение высокогорных походов и восхождений. (1)</t>
  </si>
  <si>
    <t xml:space="preserve"> 8.2</t>
  </si>
  <si>
    <t>Устройство бивуаков на различном горном рельефе. (2)</t>
  </si>
  <si>
    <t>60 часов</t>
  </si>
  <si>
    <t>Зачетная работа выполняется по трем вопросам по выбору курсанта, из разных разделов "Программы..."</t>
  </si>
  <si>
    <t>Объем работы по каждому вопросу от 2-х до 4-х страниц.</t>
  </si>
  <si>
    <t>ПЕРЕЧЕНЬ ТЕМ ЗАЧЕТНЫХ РАБОТ</t>
  </si>
  <si>
    <t>на звание «Инструктор-методист по альпинизму» 1 категории</t>
  </si>
  <si>
    <t>Предложите свою систему подготовки альпинистов в современных условиях.</t>
  </si>
  <si>
    <t>Предложите свою систему подготовки инструкторов альпинизма в современных условиях.</t>
  </si>
  <si>
    <t>Предложите свою систему подготовки на знак «Спас. Отряд» в современных условиях.</t>
  </si>
  <si>
    <t>Применение общих принципов педагогики при обучении альпинистов (с примерами).</t>
  </si>
  <si>
    <t xml:space="preserve">Основные педагогические категории, используемые при обучении альпинистов – принципы, </t>
  </si>
  <si>
    <t>типы, методы обучения и т. д. (с примерами)</t>
  </si>
  <si>
    <t>Психологическая подготовка альпинистов на различных этапах обучения.</t>
  </si>
  <si>
    <t>Обучение тактике горовосхождений на различных этапах обучения.</t>
  </si>
  <si>
    <t xml:space="preserve">Тактика прохождения стенных маршрутов высших категорий сложности. </t>
  </si>
  <si>
    <t>Используемое снаряжение.</t>
  </si>
  <si>
    <t>9.</t>
  </si>
  <si>
    <t xml:space="preserve">Подготовка и организация высотных восхождений высших категорий сложности. </t>
  </si>
  <si>
    <t>Снаряжение.</t>
  </si>
  <si>
    <t>10.</t>
  </si>
  <si>
    <t>Организация спасательной службы в горах в современных условиях.</t>
  </si>
  <si>
    <t>11.</t>
  </si>
  <si>
    <t>Взаимодействие альп. мероприятий со службой ПСО Мин-ва ГО и ЧС (МЧС)</t>
  </si>
  <si>
    <t>12.</t>
  </si>
  <si>
    <t xml:space="preserve">Организация работы в секциях альпинизма по подготовке альпинистов-разрядников </t>
  </si>
  <si>
    <t>и созданию команды для участия в Чемпионате ФАР.</t>
  </si>
  <si>
    <t>13.</t>
  </si>
  <si>
    <t>Обзор и краткая характеристика современного снаряжения.</t>
  </si>
  <si>
    <t>14.</t>
  </si>
  <si>
    <t>История  развития российского альпинизма.</t>
  </si>
  <si>
    <t>15.</t>
  </si>
  <si>
    <t xml:space="preserve">Наивысшие достижения альпинистов России за последние годы. </t>
  </si>
  <si>
    <t>Сравнение с лучшими достижениями иностранных альпинистов.</t>
  </si>
  <si>
    <t>16.</t>
  </si>
  <si>
    <t xml:space="preserve">Организация гималайских экспедиций. Краткая история достижений советских и </t>
  </si>
  <si>
    <t>российских альпинистов в Гималаях.</t>
  </si>
  <si>
    <t xml:space="preserve">Примечания: </t>
  </si>
  <si>
    <t xml:space="preserve">Объем зачетной работы от 6 до 16 страниц. </t>
  </si>
  <si>
    <t>Привести список использованной   литературы.</t>
  </si>
  <si>
    <t xml:space="preserve">Темы зачетных работ выбираются инструктором и утверждаются </t>
  </si>
  <si>
    <t>председателем квалификационной комиссии местной ФА (комиссии).</t>
  </si>
  <si>
    <t>Инструктор имеет право предложить для зачетной работы другую тему, актуальную</t>
  </si>
  <si>
    <t>для альпинизма. Тема такой работы утверждается председателем комиссии.</t>
  </si>
  <si>
    <t xml:space="preserve">При сдаче экзамена квалификационной комиссии инструктор предъявляет зачетную </t>
  </si>
  <si>
    <t xml:space="preserve">работу членам комиссии для просмотра. В дальнейшем зачетная работа (в оригинале) </t>
  </si>
  <si>
    <t xml:space="preserve">направляется в ФАРвместе с выпиской из Протокола о сдаче экзамена </t>
  </si>
  <si>
    <t>и другими документами.</t>
  </si>
  <si>
    <t>2005г.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</si>
</sst>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color indexed="10"/>
      <name val="Times New Roman"/>
      <family val="1"/>
    </font>
    <font>
      <b/>
      <i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164" fontId="4" fillId="0" borderId="0" xfId="0" applyFont="1" applyAlignment="1">
      <alignment/>
    </xf>
    <xf numFmtId="164" fontId="5" fillId="0" borderId="6" xfId="0" applyFont="1" applyFill="1" applyBorder="1" applyAlignment="1">
      <alignment horizontal="center" vertical="top"/>
    </xf>
    <xf numFmtId="164" fontId="5" fillId="0" borderId="7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center" vertical="top"/>
    </xf>
    <xf numFmtId="164" fontId="1" fillId="0" borderId="9" xfId="0" applyFont="1" applyBorder="1" applyAlignment="1">
      <alignment horizontal="justify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justify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0" xfId="0" applyFont="1" applyBorder="1" applyAlignment="1">
      <alignment/>
    </xf>
    <xf numFmtId="164" fontId="5" fillId="0" borderId="7" xfId="0" applyFont="1" applyBorder="1" applyAlignment="1">
      <alignment horizontal="justify"/>
    </xf>
    <xf numFmtId="165" fontId="1" fillId="0" borderId="8" xfId="0" applyNumberFormat="1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5" fontId="1" fillId="0" borderId="11" xfId="0" applyNumberFormat="1" applyFont="1" applyFill="1" applyBorder="1" applyAlignment="1">
      <alignment horizontal="center" vertical="top"/>
    </xf>
    <xf numFmtId="164" fontId="1" fillId="0" borderId="10" xfId="0" applyFont="1" applyBorder="1" applyAlignment="1">
      <alignment wrapText="1"/>
    </xf>
    <xf numFmtId="164" fontId="1" fillId="0" borderId="10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wrapText="1"/>
    </xf>
    <xf numFmtId="164" fontId="1" fillId="0" borderId="11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 horizontal="center" vertical="top"/>
    </xf>
    <xf numFmtId="164" fontId="1" fillId="0" borderId="4" xfId="0" applyFont="1" applyBorder="1" applyAlignment="1">
      <alignment horizontal="justify"/>
    </xf>
    <xf numFmtId="164" fontId="1" fillId="0" borderId="3" xfId="0" applyNumberFormat="1" applyFont="1" applyBorder="1" applyAlignment="1">
      <alignment horizontal="center" vertical="center" wrapText="1"/>
    </xf>
    <xf numFmtId="164" fontId="5" fillId="0" borderId="12" xfId="0" applyFont="1" applyFill="1" applyBorder="1" applyAlignment="1">
      <alignment wrapText="1"/>
    </xf>
    <xf numFmtId="164" fontId="1" fillId="0" borderId="11" xfId="0" applyFont="1" applyFill="1" applyBorder="1" applyAlignment="1">
      <alignment horizontal="center" vertical="top"/>
    </xf>
    <xf numFmtId="164" fontId="1" fillId="0" borderId="3" xfId="0" applyFont="1" applyFill="1" applyBorder="1" applyAlignment="1">
      <alignment horizontal="center" vertical="top"/>
    </xf>
    <xf numFmtId="164" fontId="1" fillId="0" borderId="4" xfId="0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Font="1" applyBorder="1" applyAlignment="1">
      <alignment/>
    </xf>
    <xf numFmtId="165" fontId="5" fillId="0" borderId="6" xfId="0" applyNumberFormat="1" applyFont="1" applyFill="1" applyBorder="1" applyAlignment="1">
      <alignment horizontal="center" vertical="top"/>
    </xf>
    <xf numFmtId="164" fontId="5" fillId="0" borderId="7" xfId="0" applyFont="1" applyBorder="1" applyAlignment="1">
      <alignment/>
    </xf>
    <xf numFmtId="164" fontId="3" fillId="2" borderId="13" xfId="0" applyFont="1" applyFill="1" applyBorder="1" applyAlignment="1">
      <alignment horizontal="center" vertical="top"/>
    </xf>
    <xf numFmtId="164" fontId="3" fillId="2" borderId="14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right" vertical="center"/>
    </xf>
    <xf numFmtId="164" fontId="1" fillId="0" borderId="8" xfId="0" applyFont="1" applyBorder="1" applyAlignment="1">
      <alignment horizontal="left" wrapText="1"/>
    </xf>
    <xf numFmtId="164" fontId="1" fillId="0" borderId="11" xfId="0" applyFont="1" applyBorder="1" applyAlignment="1">
      <alignment wrapText="1"/>
    </xf>
    <xf numFmtId="164" fontId="1" fillId="0" borderId="11" xfId="0" applyFont="1" applyBorder="1" applyAlignment="1">
      <alignment horizontal="left" wrapText="1"/>
    </xf>
    <xf numFmtId="164" fontId="1" fillId="0" borderId="11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wrapText="1"/>
    </xf>
    <xf numFmtId="165" fontId="2" fillId="0" borderId="6" xfId="0" applyNumberFormat="1" applyFont="1" applyFill="1" applyBorder="1" applyAlignment="1">
      <alignment horizontal="center" vertical="top"/>
    </xf>
    <xf numFmtId="164" fontId="1" fillId="0" borderId="8" xfId="0" applyFont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5" fillId="0" borderId="12" xfId="0" applyFont="1" applyBorder="1" applyAlignment="1">
      <alignment/>
    </xf>
    <xf numFmtId="164" fontId="1" fillId="0" borderId="17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8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 vertical="top" wrapText="1"/>
    </xf>
    <xf numFmtId="164" fontId="1" fillId="0" borderId="0" xfId="0" applyFont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164" fontId="8" fillId="0" borderId="8" xfId="0" applyFont="1" applyFill="1" applyBorder="1" applyAlignment="1">
      <alignment wrapText="1"/>
    </xf>
    <xf numFmtId="164" fontId="8" fillId="0" borderId="11" xfId="0" applyFont="1" applyFill="1" applyBorder="1" applyAlignment="1">
      <alignment wrapText="1"/>
    </xf>
    <xf numFmtId="164" fontId="2" fillId="0" borderId="11" xfId="0" applyFont="1" applyBorder="1" applyAlignment="1">
      <alignment wrapText="1"/>
    </xf>
    <xf numFmtId="165" fontId="1" fillId="0" borderId="10" xfId="0" applyNumberFormat="1" applyFont="1" applyFill="1" applyBorder="1" applyAlignment="1">
      <alignment horizontal="center" vertical="top"/>
    </xf>
    <xf numFmtId="164" fontId="2" fillId="0" borderId="11" xfId="0" applyFont="1" applyBorder="1" applyAlignment="1">
      <alignment/>
    </xf>
    <xf numFmtId="164" fontId="2" fillId="0" borderId="11" xfId="0" applyFont="1" applyBorder="1" applyAlignment="1">
      <alignment vertical="top" wrapText="1"/>
    </xf>
    <xf numFmtId="164" fontId="2" fillId="0" borderId="6" xfId="0" applyFont="1" applyFill="1" applyBorder="1" applyAlignment="1">
      <alignment horizontal="left" vertical="top"/>
    </xf>
    <xf numFmtId="164" fontId="2" fillId="0" borderId="7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vertical="center"/>
    </xf>
    <xf numFmtId="164" fontId="9" fillId="0" borderId="0" xfId="0" applyFont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wrapText="1"/>
    </xf>
    <xf numFmtId="164" fontId="9" fillId="0" borderId="0" xfId="0" applyFont="1" applyFill="1" applyAlignment="1">
      <alignment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12" fillId="0" borderId="0" xfId="0" applyFont="1" applyFill="1" applyAlignment="1">
      <alignment/>
    </xf>
    <xf numFmtId="165" fontId="9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9" fillId="0" borderId="0" xfId="0" applyFont="1" applyFill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7"/>
  <sheetViews>
    <sheetView tabSelected="1" zoomScale="70" zoomScaleNormal="70" workbookViewId="0" topLeftCell="A1">
      <selection activeCell="E12" sqref="E12"/>
    </sheetView>
  </sheetViews>
  <sheetFormatPr defaultColWidth="8.00390625" defaultRowHeight="12.75"/>
  <cols>
    <col min="1" max="1" width="6.375" style="1" customWidth="1"/>
    <col min="2" max="2" width="91.125" style="2" customWidth="1"/>
    <col min="3" max="3" width="14.625" style="3" customWidth="1"/>
    <col min="4" max="16384" width="9.00390625" style="4" customWidth="1"/>
  </cols>
  <sheetData>
    <row r="2" spans="1:3" ht="14.25">
      <c r="A2" s="5" t="s">
        <v>0</v>
      </c>
      <c r="B2" s="5"/>
      <c r="C2" s="5"/>
    </row>
    <row r="3" spans="1:3" ht="14.25">
      <c r="A3" s="5" t="s">
        <v>1</v>
      </c>
      <c r="B3" s="5"/>
      <c r="C3" s="5"/>
    </row>
    <row r="4" spans="1:3" ht="14.25">
      <c r="A4" s="6"/>
      <c r="B4" s="7"/>
      <c r="C4" s="8"/>
    </row>
    <row r="5" spans="1:3" ht="31.5" customHeight="1">
      <c r="A5" s="9" t="s">
        <v>2</v>
      </c>
      <c r="B5" s="9" t="s">
        <v>3</v>
      </c>
      <c r="C5" s="10" t="s">
        <v>4</v>
      </c>
    </row>
    <row r="6" spans="1:3" s="14" customFormat="1" ht="23.25" customHeight="1">
      <c r="A6" s="11" t="s">
        <v>5</v>
      </c>
      <c r="B6" s="12" t="s">
        <v>6</v>
      </c>
      <c r="C6" s="13">
        <f>SUM(C7+C14+C21+C26+C28)</f>
        <v>36.5</v>
      </c>
    </row>
    <row r="7" spans="1:3" ht="15">
      <c r="A7" s="15" t="s">
        <v>7</v>
      </c>
      <c r="B7" s="16" t="s">
        <v>8</v>
      </c>
      <c r="C7" s="17">
        <f>SUM(C8:C13)</f>
        <v>14</v>
      </c>
    </row>
    <row r="8" spans="1:3" ht="27">
      <c r="A8" s="18" t="s">
        <v>9</v>
      </c>
      <c r="B8" s="19" t="s">
        <v>10</v>
      </c>
      <c r="C8" s="20">
        <v>1</v>
      </c>
    </row>
    <row r="9" spans="1:3" ht="27">
      <c r="A9" s="18" t="s">
        <v>11</v>
      </c>
      <c r="B9" s="21" t="s">
        <v>12</v>
      </c>
      <c r="C9" s="22">
        <v>3</v>
      </c>
    </row>
    <row r="10" spans="1:3" ht="14.25">
      <c r="A10" s="18" t="s">
        <v>13</v>
      </c>
      <c r="B10" s="23" t="s">
        <v>14</v>
      </c>
      <c r="C10" s="22">
        <v>1</v>
      </c>
    </row>
    <row r="11" spans="1:3" ht="14.25">
      <c r="A11" s="18" t="s">
        <v>15</v>
      </c>
      <c r="B11" s="23" t="s">
        <v>16</v>
      </c>
      <c r="C11" s="22">
        <v>3</v>
      </c>
    </row>
    <row r="12" spans="1:3" ht="14.25">
      <c r="A12" s="18" t="s">
        <v>17</v>
      </c>
      <c r="B12" s="23" t="s">
        <v>18</v>
      </c>
      <c r="C12" s="22">
        <v>3</v>
      </c>
    </row>
    <row r="13" spans="1:3" ht="14.25">
      <c r="A13" s="18" t="s">
        <v>19</v>
      </c>
      <c r="B13" s="23" t="s">
        <v>20</v>
      </c>
      <c r="C13" s="22">
        <v>3</v>
      </c>
    </row>
    <row r="14" spans="1:3" ht="15">
      <c r="A14" s="15" t="s">
        <v>21</v>
      </c>
      <c r="B14" s="24" t="s">
        <v>22</v>
      </c>
      <c r="C14" s="17">
        <f>SUM(C15:C20)</f>
        <v>7</v>
      </c>
    </row>
    <row r="15" spans="1:3" s="26" customFormat="1" ht="13.5" customHeight="1">
      <c r="A15" s="25" t="s">
        <v>23</v>
      </c>
      <c r="B15" s="19" t="s">
        <v>24</v>
      </c>
      <c r="C15" s="20">
        <v>1.5</v>
      </c>
    </row>
    <row r="16" spans="1:3" ht="15">
      <c r="A16" s="27" t="s">
        <v>25</v>
      </c>
      <c r="B16" s="28" t="s">
        <v>26</v>
      </c>
      <c r="C16" s="22">
        <v>2</v>
      </c>
    </row>
    <row r="17" spans="1:3" s="31" customFormat="1" ht="27">
      <c r="A17" s="27" t="s">
        <v>27</v>
      </c>
      <c r="B17" s="29" t="s">
        <v>28</v>
      </c>
      <c r="C17" s="30">
        <v>1</v>
      </c>
    </row>
    <row r="18" spans="1:3" s="31" customFormat="1" ht="14.25" customHeight="1">
      <c r="A18" s="27" t="s">
        <v>29</v>
      </c>
      <c r="B18" s="32" t="s">
        <v>30</v>
      </c>
      <c r="C18" s="30">
        <v>0.5</v>
      </c>
    </row>
    <row r="19" spans="1:3" ht="26.25" customHeight="1">
      <c r="A19" s="27" t="s">
        <v>31</v>
      </c>
      <c r="B19" s="21" t="s">
        <v>32</v>
      </c>
      <c r="C19" s="22">
        <v>1</v>
      </c>
    </row>
    <row r="20" spans="1:3" ht="28.5" customHeight="1">
      <c r="A20" s="33" t="s">
        <v>33</v>
      </c>
      <c r="B20" s="34" t="s">
        <v>34</v>
      </c>
      <c r="C20" s="35">
        <v>1</v>
      </c>
    </row>
    <row r="21" spans="1:3" ht="15">
      <c r="A21" s="15" t="s">
        <v>35</v>
      </c>
      <c r="B21" s="36" t="s">
        <v>36</v>
      </c>
      <c r="C21" s="17">
        <f>SUM(C22:C25)</f>
        <v>10</v>
      </c>
    </row>
    <row r="22" spans="1:3" ht="27">
      <c r="A22" s="18" t="s">
        <v>37</v>
      </c>
      <c r="B22" s="19" t="s">
        <v>38</v>
      </c>
      <c r="C22" s="20">
        <v>1</v>
      </c>
    </row>
    <row r="23" spans="1:3" ht="27">
      <c r="A23" s="37" t="s">
        <v>39</v>
      </c>
      <c r="B23" s="21" t="s">
        <v>40</v>
      </c>
      <c r="C23" s="22">
        <v>6</v>
      </c>
    </row>
    <row r="24" spans="1:3" ht="15">
      <c r="A24" s="37" t="s">
        <v>41</v>
      </c>
      <c r="B24" s="21" t="s">
        <v>42</v>
      </c>
      <c r="C24" s="22">
        <v>1</v>
      </c>
    </row>
    <row r="25" spans="1:3" ht="26.25" customHeight="1">
      <c r="A25" s="38" t="s">
        <v>43</v>
      </c>
      <c r="B25" s="39" t="s">
        <v>44</v>
      </c>
      <c r="C25" s="40">
        <v>2</v>
      </c>
    </row>
    <row r="26" spans="1:3" ht="15">
      <c r="A26" s="15" t="s">
        <v>45</v>
      </c>
      <c r="B26" s="16" t="s">
        <v>46</v>
      </c>
      <c r="C26" s="17">
        <f>SUM(C27)</f>
        <v>0.5</v>
      </c>
    </row>
    <row r="27" spans="1:3" ht="15">
      <c r="A27" s="33" t="s">
        <v>47</v>
      </c>
      <c r="B27" s="41" t="s">
        <v>48</v>
      </c>
      <c r="C27" s="30">
        <v>0.5</v>
      </c>
    </row>
    <row r="28" spans="1:3" ht="15.75" customHeight="1">
      <c r="A28" s="42" t="s">
        <v>49</v>
      </c>
      <c r="B28" s="43" t="s">
        <v>50</v>
      </c>
      <c r="C28" s="17">
        <f>SUM(C29:C32)</f>
        <v>5</v>
      </c>
    </row>
    <row r="29" spans="1:3" ht="15" customHeight="1">
      <c r="A29" s="25" t="s">
        <v>51</v>
      </c>
      <c r="B29" s="19" t="s">
        <v>52</v>
      </c>
      <c r="C29" s="20">
        <v>1</v>
      </c>
    </row>
    <row r="30" spans="1:3" ht="27">
      <c r="A30" s="27" t="s">
        <v>53</v>
      </c>
      <c r="B30" s="21" t="s">
        <v>54</v>
      </c>
      <c r="C30" s="22">
        <v>2</v>
      </c>
    </row>
    <row r="31" spans="1:3" ht="15">
      <c r="A31" s="33" t="s">
        <v>55</v>
      </c>
      <c r="B31" s="34" t="s">
        <v>56</v>
      </c>
      <c r="C31" s="40">
        <v>1</v>
      </c>
    </row>
    <row r="32" spans="1:3" ht="15">
      <c r="A32" s="38" t="s">
        <v>57</v>
      </c>
      <c r="B32" s="34" t="s">
        <v>58</v>
      </c>
      <c r="C32" s="40">
        <v>1</v>
      </c>
    </row>
    <row r="33" spans="1:3" ht="14.25">
      <c r="A33" s="38"/>
      <c r="B33" s="34"/>
      <c r="C33" s="40"/>
    </row>
    <row r="34" spans="1:3" s="14" customFormat="1" ht="30.75">
      <c r="A34" s="44" t="s">
        <v>59</v>
      </c>
      <c r="B34" s="45" t="s">
        <v>60</v>
      </c>
      <c r="C34" s="46">
        <f>C35+C51+C59+C67+C73+C86+C91</f>
        <v>65</v>
      </c>
    </row>
    <row r="35" spans="1:3" ht="14.25">
      <c r="A35" s="42" t="s">
        <v>61</v>
      </c>
      <c r="B35" s="43" t="s">
        <v>62</v>
      </c>
      <c r="C35" s="17">
        <f>SUM(C36:C50)</f>
        <v>10</v>
      </c>
    </row>
    <row r="36" spans="1:3" ht="24" customHeight="1">
      <c r="A36" s="25" t="s">
        <v>63</v>
      </c>
      <c r="B36" s="47" t="s">
        <v>64</v>
      </c>
      <c r="C36" s="20">
        <v>1</v>
      </c>
    </row>
    <row r="37" spans="1:3" ht="15">
      <c r="A37" s="27" t="s">
        <v>65</v>
      </c>
      <c r="B37" s="48" t="s">
        <v>66</v>
      </c>
      <c r="C37" s="22">
        <v>0.5</v>
      </c>
    </row>
    <row r="38" spans="1:3" ht="27.75" customHeight="1">
      <c r="A38" s="27" t="s">
        <v>67</v>
      </c>
      <c r="B38" s="48" t="s">
        <v>68</v>
      </c>
      <c r="C38" s="22">
        <v>0.5</v>
      </c>
    </row>
    <row r="39" spans="1:3" ht="15">
      <c r="A39" s="27" t="s">
        <v>69</v>
      </c>
      <c r="B39" s="48" t="s">
        <v>70</v>
      </c>
      <c r="C39" s="22">
        <v>0.5</v>
      </c>
    </row>
    <row r="40" spans="1:3" ht="15">
      <c r="A40" s="27" t="s">
        <v>71</v>
      </c>
      <c r="B40" s="49" t="s">
        <v>72</v>
      </c>
      <c r="C40" s="22">
        <v>1</v>
      </c>
    </row>
    <row r="41" spans="1:3" ht="15.75" customHeight="1">
      <c r="A41" s="27" t="s">
        <v>73</v>
      </c>
      <c r="B41" s="49" t="s">
        <v>74</v>
      </c>
      <c r="C41" s="22">
        <v>1</v>
      </c>
    </row>
    <row r="42" spans="1:3" ht="15" customHeight="1">
      <c r="A42" s="27" t="s">
        <v>75</v>
      </c>
      <c r="B42" s="49" t="s">
        <v>76</v>
      </c>
      <c r="C42" s="22">
        <v>1</v>
      </c>
    </row>
    <row r="43" spans="1:3" ht="16.5" customHeight="1">
      <c r="A43" s="27" t="s">
        <v>77</v>
      </c>
      <c r="B43" s="49" t="s">
        <v>78</v>
      </c>
      <c r="C43" s="22">
        <v>0.5</v>
      </c>
    </row>
    <row r="44" spans="1:3" ht="30" customHeight="1">
      <c r="A44" s="27" t="s">
        <v>79</v>
      </c>
      <c r="B44" s="49" t="s">
        <v>80</v>
      </c>
      <c r="C44" s="22">
        <v>1</v>
      </c>
    </row>
    <row r="45" spans="1:3" ht="16.5" customHeight="1">
      <c r="A45" s="27" t="s">
        <v>81</v>
      </c>
      <c r="B45" s="49" t="s">
        <v>82</v>
      </c>
      <c r="C45" s="22">
        <v>0.5</v>
      </c>
    </row>
    <row r="46" spans="1:3" ht="15">
      <c r="A46" s="27" t="s">
        <v>83</v>
      </c>
      <c r="B46" s="49" t="s">
        <v>84</v>
      </c>
      <c r="C46" s="22">
        <v>0.5</v>
      </c>
    </row>
    <row r="47" spans="1:3" ht="15">
      <c r="A47" s="27" t="s">
        <v>85</v>
      </c>
      <c r="B47" s="49" t="s">
        <v>86</v>
      </c>
      <c r="C47" s="22">
        <v>0.5</v>
      </c>
    </row>
    <row r="48" spans="1:3" ht="27">
      <c r="A48" s="27" t="s">
        <v>87</v>
      </c>
      <c r="B48" s="50" t="s">
        <v>88</v>
      </c>
      <c r="C48" s="22">
        <v>0.5</v>
      </c>
    </row>
    <row r="49" spans="1:3" ht="15">
      <c r="A49" s="33" t="s">
        <v>89</v>
      </c>
      <c r="B49" s="51" t="s">
        <v>90</v>
      </c>
      <c r="C49" s="40">
        <v>0.5</v>
      </c>
    </row>
    <row r="50" spans="1:3" ht="15">
      <c r="A50" s="33" t="s">
        <v>91</v>
      </c>
      <c r="B50" s="51" t="s">
        <v>92</v>
      </c>
      <c r="C50" s="40">
        <v>0.5</v>
      </c>
    </row>
    <row r="51" spans="1:3" ht="15" customHeight="1">
      <c r="A51" s="52" t="s">
        <v>93</v>
      </c>
      <c r="B51" s="43" t="s">
        <v>94</v>
      </c>
      <c r="C51" s="17">
        <f>SUM(C52:C58)</f>
        <v>9</v>
      </c>
    </row>
    <row r="52" spans="1:3" ht="41.25" customHeight="1">
      <c r="A52" s="25" t="s">
        <v>95</v>
      </c>
      <c r="B52" s="53" t="s">
        <v>96</v>
      </c>
      <c r="C52" s="54">
        <v>1</v>
      </c>
    </row>
    <row r="53" spans="1:3" ht="27">
      <c r="A53" s="27" t="s">
        <v>97</v>
      </c>
      <c r="B53" s="48" t="s">
        <v>98</v>
      </c>
      <c r="C53" s="55">
        <v>1</v>
      </c>
    </row>
    <row r="54" spans="1:3" ht="15" customHeight="1">
      <c r="A54" s="27" t="s">
        <v>99</v>
      </c>
      <c r="B54" s="48" t="s">
        <v>100</v>
      </c>
      <c r="C54" s="55">
        <v>1</v>
      </c>
    </row>
    <row r="55" spans="1:3" s="58" customFormat="1" ht="24" customHeight="1">
      <c r="A55" s="56" t="s">
        <v>101</v>
      </c>
      <c r="B55" s="50" t="s">
        <v>102</v>
      </c>
      <c r="C55" s="57">
        <v>1</v>
      </c>
    </row>
    <row r="56" spans="1:3" ht="15">
      <c r="A56" s="27" t="s">
        <v>103</v>
      </c>
      <c r="B56" s="48" t="s">
        <v>104</v>
      </c>
      <c r="C56" s="55">
        <v>1</v>
      </c>
    </row>
    <row r="57" spans="1:3" ht="14.25" customHeight="1">
      <c r="A57" s="27" t="s">
        <v>105</v>
      </c>
      <c r="B57" s="48" t="s">
        <v>106</v>
      </c>
      <c r="C57" s="22">
        <v>1</v>
      </c>
    </row>
    <row r="58" spans="1:3" ht="15">
      <c r="A58" s="27" t="s">
        <v>107</v>
      </c>
      <c r="B58" s="48" t="s">
        <v>108</v>
      </c>
      <c r="C58" s="22">
        <v>3</v>
      </c>
    </row>
    <row r="59" spans="1:3" ht="14.25" customHeight="1">
      <c r="A59" s="42" t="s">
        <v>109</v>
      </c>
      <c r="B59" s="59" t="s">
        <v>110</v>
      </c>
      <c r="C59" s="17">
        <f>SUM(C60:C66)</f>
        <v>6.5</v>
      </c>
    </row>
    <row r="60" spans="1:3" ht="14.25" customHeight="1">
      <c r="A60" s="25" t="s">
        <v>111</v>
      </c>
      <c r="B60" s="47" t="s">
        <v>112</v>
      </c>
      <c r="C60" s="54">
        <v>1</v>
      </c>
    </row>
    <row r="61" spans="1:3" ht="14.25" customHeight="1">
      <c r="A61" s="27" t="s">
        <v>113</v>
      </c>
      <c r="B61" s="49" t="s">
        <v>114</v>
      </c>
      <c r="C61" s="55">
        <v>1</v>
      </c>
    </row>
    <row r="62" spans="1:3" ht="15">
      <c r="A62" s="27" t="s">
        <v>115</v>
      </c>
      <c r="B62" s="49" t="s">
        <v>116</v>
      </c>
      <c r="C62" s="55">
        <v>0.5</v>
      </c>
    </row>
    <row r="63" spans="1:3" ht="27">
      <c r="A63" s="27" t="s">
        <v>117</v>
      </c>
      <c r="B63" s="49" t="s">
        <v>118</v>
      </c>
      <c r="C63" s="55">
        <v>1</v>
      </c>
    </row>
    <row r="64" spans="1:3" ht="15">
      <c r="A64" s="27" t="s">
        <v>119</v>
      </c>
      <c r="B64" s="49" t="s">
        <v>120</v>
      </c>
      <c r="C64" s="22">
        <v>1</v>
      </c>
    </row>
    <row r="65" spans="1:3" ht="15">
      <c r="A65" s="33" t="s">
        <v>121</v>
      </c>
      <c r="B65" s="51" t="s">
        <v>122</v>
      </c>
      <c r="C65" s="60">
        <v>1</v>
      </c>
    </row>
    <row r="66" spans="1:3" ht="15">
      <c r="A66" s="33" t="s">
        <v>123</v>
      </c>
      <c r="B66" s="51" t="s">
        <v>124</v>
      </c>
      <c r="C66" s="60">
        <v>1</v>
      </c>
    </row>
    <row r="67" spans="1:3" ht="14.25">
      <c r="A67" s="42" t="s">
        <v>125</v>
      </c>
      <c r="B67" s="43" t="s">
        <v>126</v>
      </c>
      <c r="C67" s="17">
        <f>SUM(C68:C72)</f>
        <v>8</v>
      </c>
    </row>
    <row r="68" spans="1:3" ht="15">
      <c r="A68" s="25" t="s">
        <v>127</v>
      </c>
      <c r="B68" s="47" t="s">
        <v>128</v>
      </c>
      <c r="C68" s="20">
        <v>1</v>
      </c>
    </row>
    <row r="69" spans="1:3" ht="14.25" customHeight="1">
      <c r="A69" s="27" t="s">
        <v>129</v>
      </c>
      <c r="B69" s="49" t="s">
        <v>130</v>
      </c>
      <c r="C69" s="22">
        <v>1</v>
      </c>
    </row>
    <row r="70" spans="1:3" ht="14.25" customHeight="1">
      <c r="A70" s="27" t="s">
        <v>131</v>
      </c>
      <c r="B70" s="49" t="s">
        <v>132</v>
      </c>
      <c r="C70" s="22">
        <v>1</v>
      </c>
    </row>
    <row r="71" spans="1:3" ht="14.25" customHeight="1">
      <c r="A71" s="27" t="s">
        <v>133</v>
      </c>
      <c r="B71" s="49" t="s">
        <v>134</v>
      </c>
      <c r="C71" s="22">
        <v>1</v>
      </c>
    </row>
    <row r="72" spans="1:3" ht="15">
      <c r="A72" s="27" t="s">
        <v>135</v>
      </c>
      <c r="B72" s="49" t="s">
        <v>136</v>
      </c>
      <c r="C72" s="22">
        <v>4</v>
      </c>
    </row>
    <row r="73" spans="1:3" ht="14.25">
      <c r="A73" s="61" t="s">
        <v>137</v>
      </c>
      <c r="B73" s="59" t="s">
        <v>138</v>
      </c>
      <c r="C73" s="17">
        <f>SUM(C74:C85)</f>
        <v>12</v>
      </c>
    </row>
    <row r="74" spans="1:3" ht="15.75" customHeight="1">
      <c r="A74" s="27" t="s">
        <v>139</v>
      </c>
      <c r="B74" s="47" t="s">
        <v>140</v>
      </c>
      <c r="C74" s="20">
        <v>0.5</v>
      </c>
    </row>
    <row r="75" spans="1:3" ht="15">
      <c r="A75" s="27" t="s">
        <v>141</v>
      </c>
      <c r="B75" s="2" t="s">
        <v>142</v>
      </c>
      <c r="C75" s="22">
        <v>0.5</v>
      </c>
    </row>
    <row r="76" spans="1:3" ht="15">
      <c r="A76" s="27" t="s">
        <v>143</v>
      </c>
      <c r="B76" s="50" t="s">
        <v>144</v>
      </c>
      <c r="C76" s="22">
        <v>1</v>
      </c>
    </row>
    <row r="77" spans="1:3" ht="27">
      <c r="A77" s="27" t="s">
        <v>145</v>
      </c>
      <c r="B77" s="50" t="s">
        <v>146</v>
      </c>
      <c r="C77" s="22">
        <v>1</v>
      </c>
    </row>
    <row r="78" spans="1:3" ht="27" customHeight="1">
      <c r="A78" s="27" t="s">
        <v>147</v>
      </c>
      <c r="B78" s="49" t="s">
        <v>148</v>
      </c>
      <c r="C78" s="22">
        <v>1</v>
      </c>
    </row>
    <row r="79" spans="1:3" ht="15">
      <c r="A79" s="27" t="s">
        <v>149</v>
      </c>
      <c r="B79" s="49" t="s">
        <v>150</v>
      </c>
      <c r="C79" s="22">
        <v>1</v>
      </c>
    </row>
    <row r="80" spans="1:3" ht="15">
      <c r="A80" s="27" t="s">
        <v>151</v>
      </c>
      <c r="B80" s="49" t="s">
        <v>152</v>
      </c>
      <c r="C80" s="22">
        <v>0.5</v>
      </c>
    </row>
    <row r="81" spans="1:3" ht="15">
      <c r="A81" s="27" t="s">
        <v>153</v>
      </c>
      <c r="B81" s="49" t="s">
        <v>154</v>
      </c>
      <c r="C81" s="22">
        <v>1</v>
      </c>
    </row>
    <row r="82" spans="1:3" ht="15">
      <c r="A82" s="27" t="s">
        <v>155</v>
      </c>
      <c r="B82" s="49" t="s">
        <v>156</v>
      </c>
      <c r="C82" s="22">
        <v>1</v>
      </c>
    </row>
    <row r="83" spans="1:3" ht="15">
      <c r="A83" s="27" t="s">
        <v>157</v>
      </c>
      <c r="B83" s="49" t="s">
        <v>158</v>
      </c>
      <c r="C83" s="62">
        <v>2</v>
      </c>
    </row>
    <row r="84" spans="1:3" s="31" customFormat="1" ht="14.25" customHeight="1">
      <c r="A84" s="27" t="s">
        <v>159</v>
      </c>
      <c r="B84" s="49" t="s">
        <v>160</v>
      </c>
      <c r="C84" s="63">
        <v>2</v>
      </c>
    </row>
    <row r="85" spans="1:3" ht="15">
      <c r="A85" s="33" t="s">
        <v>161</v>
      </c>
      <c r="B85" s="51" t="s">
        <v>162</v>
      </c>
      <c r="C85" s="64">
        <v>0.5</v>
      </c>
    </row>
    <row r="86" spans="1:3" ht="14.25">
      <c r="A86" s="42" t="s">
        <v>163</v>
      </c>
      <c r="B86" s="43" t="s">
        <v>164</v>
      </c>
      <c r="C86" s="17">
        <f>SUM(C87:C90)</f>
        <v>8.5</v>
      </c>
    </row>
    <row r="87" spans="1:3" ht="30" customHeight="1">
      <c r="A87" s="25" t="s">
        <v>165</v>
      </c>
      <c r="B87" s="47" t="s">
        <v>166</v>
      </c>
      <c r="C87" s="20">
        <v>0.5</v>
      </c>
    </row>
    <row r="88" spans="1:3" ht="27">
      <c r="A88" s="27" t="s">
        <v>167</v>
      </c>
      <c r="B88" s="49" t="s">
        <v>168</v>
      </c>
      <c r="C88" s="22">
        <v>2</v>
      </c>
    </row>
    <row r="89" spans="1:3" ht="15">
      <c r="A89" s="27" t="s">
        <v>169</v>
      </c>
      <c r="B89" s="49" t="s">
        <v>170</v>
      </c>
      <c r="C89" s="22">
        <v>2</v>
      </c>
    </row>
    <row r="90" spans="1:3" ht="27">
      <c r="A90" s="33" t="s">
        <v>171</v>
      </c>
      <c r="B90" s="65" t="s">
        <v>172</v>
      </c>
      <c r="C90" s="40">
        <v>4</v>
      </c>
    </row>
    <row r="91" spans="1:3" ht="15.75" customHeight="1">
      <c r="A91" s="42" t="s">
        <v>173</v>
      </c>
      <c r="B91" s="16" t="s">
        <v>174</v>
      </c>
      <c r="C91" s="17">
        <f>SUM(C92:C93)</f>
        <v>11</v>
      </c>
    </row>
    <row r="92" spans="1:3" ht="14.25" customHeight="1">
      <c r="A92" s="25" t="s">
        <v>175</v>
      </c>
      <c r="B92" s="66" t="s">
        <v>176</v>
      </c>
      <c r="C92" s="20">
        <v>1</v>
      </c>
    </row>
    <row r="93" spans="1:3" s="68" customFormat="1" ht="15.75" customHeight="1">
      <c r="A93" s="27" t="s">
        <v>177</v>
      </c>
      <c r="B93" s="67" t="s">
        <v>178</v>
      </c>
      <c r="C93" s="22">
        <v>10</v>
      </c>
    </row>
    <row r="94" spans="1:3" s="68" customFormat="1" ht="15.75" customHeight="1">
      <c r="A94" s="27"/>
      <c r="B94" s="67"/>
      <c r="C94" s="22"/>
    </row>
    <row r="95" spans="1:3" s="14" customFormat="1" ht="16.5">
      <c r="A95" s="69" t="s">
        <v>179</v>
      </c>
      <c r="B95" s="70" t="s">
        <v>180</v>
      </c>
      <c r="C95" s="71">
        <f>SUM(C96:C105)</f>
        <v>21</v>
      </c>
    </row>
    <row r="96" spans="1:3" ht="15">
      <c r="A96" s="25" t="s">
        <v>181</v>
      </c>
      <c r="B96" s="72" t="s">
        <v>182</v>
      </c>
      <c r="C96" s="20">
        <v>1</v>
      </c>
    </row>
    <row r="97" spans="1:3" ht="15">
      <c r="A97" s="27" t="s">
        <v>183</v>
      </c>
      <c r="B97" s="73" t="s">
        <v>184</v>
      </c>
      <c r="C97" s="22">
        <v>0</v>
      </c>
    </row>
    <row r="98" spans="1:3" ht="15" customHeight="1">
      <c r="A98" s="27" t="s">
        <v>185</v>
      </c>
      <c r="B98" s="73" t="s">
        <v>186</v>
      </c>
      <c r="C98" s="22">
        <v>0</v>
      </c>
    </row>
    <row r="99" spans="1:3" ht="15">
      <c r="A99" s="27" t="s">
        <v>187</v>
      </c>
      <c r="B99" s="74" t="s">
        <v>188</v>
      </c>
      <c r="C99" s="22">
        <v>0</v>
      </c>
    </row>
    <row r="100" spans="1:3" ht="15">
      <c r="A100" s="75" t="s">
        <v>189</v>
      </c>
      <c r="B100" s="76" t="s">
        <v>190</v>
      </c>
      <c r="C100" s="55">
        <v>6</v>
      </c>
    </row>
    <row r="101" spans="1:3" ht="15.75" customHeight="1">
      <c r="A101" s="75" t="s">
        <v>191</v>
      </c>
      <c r="B101" s="77" t="s">
        <v>192</v>
      </c>
      <c r="C101" s="55">
        <v>0</v>
      </c>
    </row>
    <row r="102" spans="1:3" ht="15">
      <c r="A102" s="75" t="s">
        <v>193</v>
      </c>
      <c r="B102" s="77" t="s">
        <v>194</v>
      </c>
      <c r="C102" s="55">
        <v>6</v>
      </c>
    </row>
    <row r="103" spans="1:3" ht="15">
      <c r="A103" s="75" t="s">
        <v>195</v>
      </c>
      <c r="B103" s="77" t="s">
        <v>196</v>
      </c>
      <c r="C103" s="55">
        <v>6</v>
      </c>
    </row>
    <row r="104" spans="1:3" ht="15">
      <c r="A104" s="75" t="s">
        <v>197</v>
      </c>
      <c r="B104" s="73" t="s">
        <v>198</v>
      </c>
      <c r="C104" s="55">
        <v>1</v>
      </c>
    </row>
    <row r="105" spans="1:3" ht="15">
      <c r="A105" s="75" t="s">
        <v>199</v>
      </c>
      <c r="B105" s="73" t="s">
        <v>200</v>
      </c>
      <c r="C105" s="55">
        <v>1</v>
      </c>
    </row>
    <row r="106" spans="1:3" ht="15">
      <c r="A106" s="78"/>
      <c r="B106" s="79" t="s">
        <v>201</v>
      </c>
      <c r="C106" s="80">
        <f>C95+C34+C6</f>
        <v>122.5</v>
      </c>
    </row>
    <row r="107" ht="14.25">
      <c r="C107" s="3" t="s">
        <v>202</v>
      </c>
    </row>
  </sheetData>
  <sheetProtection selectLockedCells="1" selectUnlockedCells="1"/>
  <mergeCells count="2">
    <mergeCell ref="A2:C2"/>
    <mergeCell ref="A3:C3"/>
  </mergeCells>
  <printOptions horizontalCentered="1"/>
  <pageMargins left="0.7479166666666667" right="0.3541666666666667" top="0.7875" bottom="0.5902777777777778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9"/>
  <sheetViews>
    <sheetView workbookViewId="0" topLeftCell="A1">
      <selection activeCell="A1" sqref="A1"/>
    </sheetView>
  </sheetViews>
  <sheetFormatPr defaultColWidth="8.00390625" defaultRowHeight="12.75"/>
  <cols>
    <col min="1" max="1" width="3.50390625" style="81" customWidth="1"/>
    <col min="2" max="2" width="3.125" style="81" customWidth="1"/>
    <col min="3" max="3" width="6.625" style="81" customWidth="1"/>
    <col min="4" max="4" width="12.625" style="81" customWidth="1"/>
    <col min="5" max="12" width="9.125" style="81" customWidth="1"/>
    <col min="13" max="13" width="7.00390625" style="81" customWidth="1"/>
    <col min="14" max="16384" width="9.125" style="81" customWidth="1"/>
  </cols>
  <sheetData>
    <row r="1" spans="2:15" ht="15">
      <c r="B1" s="82"/>
      <c r="C1" s="83"/>
      <c r="E1" s="84"/>
      <c r="F1" s="84"/>
      <c r="M1" s="84"/>
      <c r="O1" s="85" t="s">
        <v>203</v>
      </c>
    </row>
    <row r="2" spans="2:15" ht="15">
      <c r="B2" s="82"/>
      <c r="C2" s="83"/>
      <c r="E2" s="84"/>
      <c r="F2" s="84"/>
      <c r="M2" s="84"/>
      <c r="O2" s="85" t="s">
        <v>204</v>
      </c>
    </row>
    <row r="3" spans="2:7" ht="15">
      <c r="B3" s="82"/>
      <c r="C3" s="86"/>
      <c r="D3" s="84"/>
      <c r="E3" s="84"/>
      <c r="F3" s="84"/>
      <c r="G3" s="84"/>
    </row>
    <row r="4" spans="2:9" ht="18" customHeight="1">
      <c r="B4" s="82"/>
      <c r="C4" s="86"/>
      <c r="D4" s="84"/>
      <c r="E4" s="84"/>
      <c r="F4" s="84"/>
      <c r="G4" s="84"/>
      <c r="I4" s="87" t="s">
        <v>205</v>
      </c>
    </row>
    <row r="5" spans="2:9" ht="15">
      <c r="B5" s="82"/>
      <c r="C5" s="88"/>
      <c r="D5" s="84"/>
      <c r="E5" s="84"/>
      <c r="F5" s="84"/>
      <c r="G5" s="84"/>
      <c r="I5" s="87" t="s">
        <v>206</v>
      </c>
    </row>
    <row r="6" spans="2:9" ht="15">
      <c r="B6" s="82"/>
      <c r="C6" s="88"/>
      <c r="D6" s="84"/>
      <c r="E6" s="84"/>
      <c r="F6" s="84"/>
      <c r="G6" s="84"/>
      <c r="I6" s="89"/>
    </row>
    <row r="7" spans="2:7" ht="15">
      <c r="B7" s="82"/>
      <c r="C7" s="86" t="s">
        <v>207</v>
      </c>
      <c r="D7" s="84"/>
      <c r="E7" s="84"/>
      <c r="F7" s="84"/>
      <c r="G7" s="84"/>
    </row>
    <row r="8" spans="2:7" ht="15">
      <c r="B8" s="82"/>
      <c r="C8" s="86"/>
      <c r="D8" s="84"/>
      <c r="E8" s="84"/>
      <c r="F8" s="84"/>
      <c r="G8" s="84"/>
    </row>
    <row r="9" spans="2:7" s="90" customFormat="1" ht="15">
      <c r="B9" s="91" t="s">
        <v>5</v>
      </c>
      <c r="C9" s="92" t="s">
        <v>208</v>
      </c>
      <c r="D9" s="93"/>
      <c r="E9" s="93"/>
      <c r="F9" s="93"/>
      <c r="G9" s="93"/>
    </row>
    <row r="10" spans="3:7" ht="15">
      <c r="C10" s="94" t="s">
        <v>209</v>
      </c>
      <c r="D10" s="95" t="s">
        <v>210</v>
      </c>
      <c r="E10" s="96"/>
      <c r="F10" s="96"/>
      <c r="G10" s="96"/>
    </row>
    <row r="11" spans="3:7" ht="15">
      <c r="C11" s="97" t="s">
        <v>211</v>
      </c>
      <c r="D11" s="95" t="s">
        <v>212</v>
      </c>
      <c r="E11" s="96"/>
      <c r="F11" s="96"/>
      <c r="G11" s="96"/>
    </row>
    <row r="12" spans="2:7" ht="15">
      <c r="B12" s="98"/>
      <c r="C12" s="98"/>
      <c r="D12" s="96"/>
      <c r="E12" s="96"/>
      <c r="F12" s="96"/>
      <c r="G12" s="96"/>
    </row>
    <row r="13" spans="2:7" s="90" customFormat="1" ht="15">
      <c r="B13" s="99" t="s">
        <v>59</v>
      </c>
      <c r="C13" s="92" t="s">
        <v>213</v>
      </c>
      <c r="D13" s="93"/>
      <c r="E13" s="93"/>
      <c r="F13" s="93"/>
      <c r="G13" s="93"/>
    </row>
    <row r="14" spans="3:7" ht="15">
      <c r="C14" s="94" t="s">
        <v>214</v>
      </c>
      <c r="D14" s="95" t="s">
        <v>215</v>
      </c>
      <c r="E14" s="96"/>
      <c r="F14" s="96"/>
      <c r="G14" s="96"/>
    </row>
    <row r="15" spans="3:7" ht="15">
      <c r="C15" s="94" t="s">
        <v>216</v>
      </c>
      <c r="D15" s="95" t="s">
        <v>217</v>
      </c>
      <c r="E15" s="96"/>
      <c r="F15" s="96"/>
      <c r="G15" s="96"/>
    </row>
    <row r="16" spans="3:7" ht="15">
      <c r="C16" s="94" t="s">
        <v>218</v>
      </c>
      <c r="D16" s="95" t="s">
        <v>219</v>
      </c>
      <c r="E16" s="96"/>
      <c r="F16" s="96"/>
      <c r="G16" s="96"/>
    </row>
    <row r="17" spans="3:7" ht="15">
      <c r="C17" s="94" t="s">
        <v>220</v>
      </c>
      <c r="D17" s="95" t="s">
        <v>221</v>
      </c>
      <c r="E17" s="96"/>
      <c r="F17" s="96"/>
      <c r="G17" s="96"/>
    </row>
    <row r="18" spans="3:7" ht="15">
      <c r="C18" s="94"/>
      <c r="D18" s="95" t="s">
        <v>222</v>
      </c>
      <c r="E18" s="96"/>
      <c r="F18" s="96"/>
      <c r="G18" s="96"/>
    </row>
    <row r="19" spans="3:7" ht="15">
      <c r="C19" s="94" t="s">
        <v>223</v>
      </c>
      <c r="D19" s="95" t="s">
        <v>224</v>
      </c>
      <c r="E19" s="96"/>
      <c r="F19" s="96"/>
      <c r="G19" s="96"/>
    </row>
    <row r="20" spans="3:7" ht="15">
      <c r="C20" s="94" t="s">
        <v>225</v>
      </c>
      <c r="D20" s="95" t="s">
        <v>226</v>
      </c>
      <c r="E20" s="96"/>
      <c r="F20" s="96"/>
      <c r="G20" s="96"/>
    </row>
    <row r="21" spans="2:7" ht="15">
      <c r="B21" s="98"/>
      <c r="C21" s="98"/>
      <c r="D21" s="96"/>
      <c r="E21" s="96"/>
      <c r="F21" s="96"/>
      <c r="G21" s="96"/>
    </row>
    <row r="22" spans="2:7" s="90" customFormat="1" ht="15">
      <c r="B22" s="99" t="s">
        <v>179</v>
      </c>
      <c r="C22" s="92" t="s">
        <v>227</v>
      </c>
      <c r="D22" s="93"/>
      <c r="E22" s="93"/>
      <c r="F22" s="93"/>
      <c r="G22" s="93"/>
    </row>
    <row r="23" spans="3:7" ht="15">
      <c r="C23" s="94" t="s">
        <v>228</v>
      </c>
      <c r="D23" s="95" t="s">
        <v>229</v>
      </c>
      <c r="E23" s="96"/>
      <c r="F23" s="96"/>
      <c r="G23" s="96"/>
    </row>
    <row r="24" spans="3:7" ht="15">
      <c r="C24" s="94" t="s">
        <v>230</v>
      </c>
      <c r="D24" s="95" t="s">
        <v>231</v>
      </c>
      <c r="E24" s="96"/>
      <c r="F24" s="96"/>
      <c r="G24" s="96"/>
    </row>
    <row r="25" spans="3:7" ht="15">
      <c r="C25" s="94" t="s">
        <v>232</v>
      </c>
      <c r="D25" s="95" t="s">
        <v>233</v>
      </c>
      <c r="E25" s="96"/>
      <c r="F25" s="96"/>
      <c r="G25" s="96"/>
    </row>
    <row r="26" spans="3:7" ht="15">
      <c r="C26" s="94" t="s">
        <v>234</v>
      </c>
      <c r="D26" s="95" t="s">
        <v>235</v>
      </c>
      <c r="E26" s="96"/>
      <c r="F26" s="96"/>
      <c r="G26" s="96"/>
    </row>
    <row r="27" spans="3:7" ht="15">
      <c r="C27" s="94" t="s">
        <v>236</v>
      </c>
      <c r="D27" s="95" t="s">
        <v>237</v>
      </c>
      <c r="E27" s="96"/>
      <c r="F27" s="96"/>
      <c r="G27" s="96"/>
    </row>
    <row r="28" spans="2:7" ht="15">
      <c r="B28" s="98"/>
      <c r="C28" s="98"/>
      <c r="D28" s="96"/>
      <c r="E28" s="96"/>
      <c r="F28" s="96"/>
      <c r="G28" s="96"/>
    </row>
    <row r="29" spans="2:7" s="90" customFormat="1" ht="15">
      <c r="B29" s="99" t="s">
        <v>238</v>
      </c>
      <c r="C29" s="92" t="s">
        <v>239</v>
      </c>
      <c r="D29" s="93"/>
      <c r="E29" s="93"/>
      <c r="F29" s="93"/>
      <c r="G29" s="93"/>
    </row>
    <row r="30" spans="3:7" ht="15">
      <c r="C30" s="94" t="s">
        <v>240</v>
      </c>
      <c r="D30" s="95" t="s">
        <v>241</v>
      </c>
      <c r="E30" s="96"/>
      <c r="F30" s="96"/>
      <c r="G30" s="96"/>
    </row>
    <row r="31" spans="3:7" ht="15">
      <c r="C31" s="94" t="s">
        <v>242</v>
      </c>
      <c r="D31" s="95" t="s">
        <v>243</v>
      </c>
      <c r="E31" s="96"/>
      <c r="F31" s="96"/>
      <c r="G31" s="96"/>
    </row>
    <row r="32" spans="2:7" ht="15">
      <c r="B32" s="98"/>
      <c r="C32" s="98"/>
      <c r="D32" s="96"/>
      <c r="E32" s="96"/>
      <c r="F32" s="96"/>
      <c r="G32" s="96"/>
    </row>
    <row r="33" spans="2:7" s="90" customFormat="1" ht="16.5" customHeight="1">
      <c r="B33" s="99" t="s">
        <v>244</v>
      </c>
      <c r="C33" s="92" t="s">
        <v>245</v>
      </c>
      <c r="D33" s="93"/>
      <c r="E33" s="93"/>
      <c r="F33" s="93"/>
      <c r="G33" s="93"/>
    </row>
    <row r="34" spans="3:7" ht="15">
      <c r="C34" s="94" t="s">
        <v>246</v>
      </c>
      <c r="D34" s="95" t="s">
        <v>247</v>
      </c>
      <c r="E34" s="96"/>
      <c r="F34" s="96"/>
      <c r="G34" s="96"/>
    </row>
    <row r="35" spans="3:7" ht="15">
      <c r="C35" s="94" t="s">
        <v>248</v>
      </c>
      <c r="D35" s="95" t="s">
        <v>249</v>
      </c>
      <c r="E35" s="96"/>
      <c r="F35" s="96"/>
      <c r="G35" s="96"/>
    </row>
    <row r="36" spans="3:7" ht="15">
      <c r="C36" s="94" t="s">
        <v>250</v>
      </c>
      <c r="D36" s="95" t="s">
        <v>251</v>
      </c>
      <c r="E36" s="96"/>
      <c r="F36" s="96"/>
      <c r="G36" s="96"/>
    </row>
    <row r="37" spans="3:7" ht="15">
      <c r="C37" s="94"/>
      <c r="D37" s="95" t="s">
        <v>252</v>
      </c>
      <c r="E37" s="96"/>
      <c r="F37" s="96"/>
      <c r="G37" s="96"/>
    </row>
    <row r="38" spans="3:7" ht="15">
      <c r="C38" s="94" t="s">
        <v>253</v>
      </c>
      <c r="D38" s="95" t="s">
        <v>254</v>
      </c>
      <c r="E38" s="96"/>
      <c r="F38" s="96"/>
      <c r="G38" s="96"/>
    </row>
    <row r="39" spans="3:7" ht="15">
      <c r="C39" s="94" t="s">
        <v>255</v>
      </c>
      <c r="D39" s="95" t="s">
        <v>256</v>
      </c>
      <c r="E39" s="96"/>
      <c r="F39" s="96"/>
      <c r="G39" s="96"/>
    </row>
    <row r="40" spans="3:7" ht="15">
      <c r="C40" s="94"/>
      <c r="D40" s="95" t="s">
        <v>257</v>
      </c>
      <c r="E40" s="96"/>
      <c r="F40" s="96"/>
      <c r="G40" s="96"/>
    </row>
    <row r="41" spans="3:7" ht="15">
      <c r="C41" s="94" t="s">
        <v>258</v>
      </c>
      <c r="D41" s="95" t="s">
        <v>259</v>
      </c>
      <c r="E41" s="96"/>
      <c r="F41" s="96"/>
      <c r="G41" s="96"/>
    </row>
    <row r="42" spans="3:7" ht="15">
      <c r="C42" s="94" t="s">
        <v>260</v>
      </c>
      <c r="D42" s="95" t="s">
        <v>261</v>
      </c>
      <c r="E42" s="96"/>
      <c r="F42" s="96"/>
      <c r="G42" s="96"/>
    </row>
    <row r="43" spans="3:7" ht="15">
      <c r="C43" s="94" t="s">
        <v>262</v>
      </c>
      <c r="D43" s="95" t="s">
        <v>263</v>
      </c>
      <c r="E43" s="96"/>
      <c r="F43" s="96"/>
      <c r="G43" s="96"/>
    </row>
    <row r="44" spans="3:7" ht="15">
      <c r="C44" s="94" t="s">
        <v>264</v>
      </c>
      <c r="D44" s="95" t="s">
        <v>265</v>
      </c>
      <c r="E44" s="96"/>
      <c r="F44" s="96"/>
      <c r="G44" s="96"/>
    </row>
    <row r="45" spans="2:7" ht="15">
      <c r="B45" s="98"/>
      <c r="C45" s="98"/>
      <c r="D45" s="96"/>
      <c r="E45" s="96"/>
      <c r="F45" s="96"/>
      <c r="G45" s="96"/>
    </row>
    <row r="46" spans="2:7" s="90" customFormat="1" ht="15">
      <c r="B46" s="99" t="s">
        <v>266</v>
      </c>
      <c r="C46" s="92" t="s">
        <v>267</v>
      </c>
      <c r="D46" s="93"/>
      <c r="E46" s="93"/>
      <c r="F46" s="93"/>
      <c r="G46" s="93"/>
    </row>
    <row r="47" spans="3:7" ht="15">
      <c r="C47" s="94" t="s">
        <v>268</v>
      </c>
      <c r="D47" s="95" t="s">
        <v>269</v>
      </c>
      <c r="E47" s="96"/>
      <c r="F47" s="96"/>
      <c r="G47" s="96"/>
    </row>
    <row r="48" spans="3:7" ht="15">
      <c r="C48" s="94"/>
      <c r="D48" s="95" t="s">
        <v>270</v>
      </c>
      <c r="E48" s="96"/>
      <c r="F48" s="96"/>
      <c r="G48" s="96"/>
    </row>
    <row r="49" spans="3:7" ht="15">
      <c r="C49" s="94" t="s">
        <v>271</v>
      </c>
      <c r="D49" s="95" t="s">
        <v>272</v>
      </c>
      <c r="E49" s="96"/>
      <c r="F49" s="96"/>
      <c r="G49" s="96"/>
    </row>
    <row r="50" spans="3:7" ht="15">
      <c r="C50" s="94" t="s">
        <v>273</v>
      </c>
      <c r="D50" s="95" t="s">
        <v>274</v>
      </c>
      <c r="E50" s="96"/>
      <c r="F50" s="96"/>
      <c r="G50" s="96"/>
    </row>
    <row r="51" spans="3:7" ht="15">
      <c r="C51" s="94" t="s">
        <v>275</v>
      </c>
      <c r="D51" s="95" t="s">
        <v>276</v>
      </c>
      <c r="E51" s="96"/>
      <c r="F51" s="96"/>
      <c r="G51" s="96"/>
    </row>
    <row r="52" spans="3:7" ht="15">
      <c r="C52" s="98"/>
      <c r="D52" s="98"/>
      <c r="E52" s="96"/>
      <c r="F52" s="96"/>
      <c r="G52" s="96"/>
    </row>
    <row r="53" spans="2:7" s="90" customFormat="1" ht="15">
      <c r="B53" s="99" t="s">
        <v>277</v>
      </c>
      <c r="C53" s="92" t="s">
        <v>278</v>
      </c>
      <c r="D53" s="93"/>
      <c r="E53" s="93"/>
      <c r="F53" s="93"/>
      <c r="G53" s="93"/>
    </row>
    <row r="54" spans="3:7" ht="15">
      <c r="C54" s="94" t="s">
        <v>279</v>
      </c>
      <c r="D54" s="95" t="s">
        <v>280</v>
      </c>
      <c r="E54" s="96"/>
      <c r="F54" s="96"/>
      <c r="G54" s="96"/>
    </row>
    <row r="55" spans="3:7" ht="15">
      <c r="C55" s="94" t="s">
        <v>281</v>
      </c>
      <c r="D55" s="95" t="s">
        <v>282</v>
      </c>
      <c r="E55" s="96"/>
      <c r="F55" s="96"/>
      <c r="G55" s="96"/>
    </row>
    <row r="56" spans="3:7" ht="15">
      <c r="C56" s="94" t="s">
        <v>283</v>
      </c>
      <c r="D56" s="95" t="s">
        <v>284</v>
      </c>
      <c r="E56" s="96"/>
      <c r="F56" s="96"/>
      <c r="G56" s="96"/>
    </row>
    <row r="57" spans="3:7" ht="15">
      <c r="C57" s="94" t="s">
        <v>285</v>
      </c>
      <c r="D57" s="95" t="s">
        <v>286</v>
      </c>
      <c r="E57" s="96"/>
      <c r="F57" s="96"/>
      <c r="G57" s="96"/>
    </row>
    <row r="58" spans="3:7" ht="15">
      <c r="C58" s="94"/>
      <c r="D58" s="95" t="s">
        <v>287</v>
      </c>
      <c r="E58" s="96"/>
      <c r="F58" s="96"/>
      <c r="G58" s="96"/>
    </row>
    <row r="59" spans="3:7" ht="15">
      <c r="C59" s="94" t="s">
        <v>288</v>
      </c>
      <c r="D59" s="95" t="s">
        <v>289</v>
      </c>
      <c r="E59" s="96"/>
      <c r="F59" s="96"/>
      <c r="G59" s="96"/>
    </row>
    <row r="60" spans="3:7" ht="15">
      <c r="C60" s="94"/>
      <c r="D60" s="95" t="s">
        <v>290</v>
      </c>
      <c r="E60" s="96"/>
      <c r="F60" s="96"/>
      <c r="G60" s="96"/>
    </row>
    <row r="61" spans="3:7" ht="15">
      <c r="C61" s="94" t="s">
        <v>291</v>
      </c>
      <c r="D61" s="95" t="s">
        <v>292</v>
      </c>
      <c r="E61" s="96"/>
      <c r="F61" s="96"/>
      <c r="G61" s="96"/>
    </row>
    <row r="62" spans="2:7" s="90" customFormat="1" ht="15">
      <c r="B62" s="99" t="s">
        <v>293</v>
      </c>
      <c r="C62" s="92" t="s">
        <v>294</v>
      </c>
      <c r="D62" s="93"/>
      <c r="E62" s="93"/>
      <c r="F62" s="93"/>
      <c r="G62" s="93"/>
    </row>
    <row r="63" spans="3:7" ht="15">
      <c r="C63" s="94" t="s">
        <v>295</v>
      </c>
      <c r="D63" s="95" t="s">
        <v>296</v>
      </c>
      <c r="E63" s="96"/>
      <c r="F63" s="96"/>
      <c r="G63" s="96"/>
    </row>
    <row r="64" spans="3:7" ht="15">
      <c r="C64" s="94" t="s">
        <v>297</v>
      </c>
      <c r="D64" s="95" t="s">
        <v>298</v>
      </c>
      <c r="E64" s="96"/>
      <c r="F64" s="96"/>
      <c r="G64" s="96"/>
    </row>
    <row r="65" spans="2:7" ht="15">
      <c r="B65" s="82"/>
      <c r="C65" s="96"/>
      <c r="D65" s="96"/>
      <c r="E65" s="96"/>
      <c r="F65" s="96"/>
      <c r="G65" s="96"/>
    </row>
    <row r="66" spans="2:7" ht="15">
      <c r="B66" s="82"/>
      <c r="C66" s="96"/>
      <c r="D66" s="100" t="s">
        <v>201</v>
      </c>
      <c r="E66" s="96" t="s">
        <v>299</v>
      </c>
      <c r="F66" s="96"/>
      <c r="G66" s="96"/>
    </row>
    <row r="67" spans="2:7" ht="15">
      <c r="B67" s="82"/>
      <c r="C67" s="96"/>
      <c r="D67" s="96"/>
      <c r="E67" s="96"/>
      <c r="F67" s="96"/>
      <c r="G67" s="96"/>
    </row>
    <row r="68" spans="2:7" ht="15">
      <c r="B68" s="101" t="s">
        <v>300</v>
      </c>
      <c r="C68" s="96"/>
      <c r="D68" s="96"/>
      <c r="E68" s="96"/>
      <c r="F68" s="96"/>
      <c r="G68" s="96"/>
    </row>
    <row r="69" spans="2:7" ht="15">
      <c r="B69" s="101" t="s">
        <v>301</v>
      </c>
      <c r="C69" s="96"/>
      <c r="D69" s="96"/>
      <c r="E69" s="96"/>
      <c r="F69" s="96"/>
      <c r="G69" s="96"/>
    </row>
  </sheetData>
  <sheetProtection selectLockedCells="1" selectUnlockedCells="1"/>
  <printOptions/>
  <pageMargins left="0.2298611111111111" right="0.4" top="0.9701388888888889" bottom="1" header="0.5118055555555555" footer="0.5118055555555555"/>
  <pageSetup horizontalDpi="300" verticalDpi="3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A1">
      <selection activeCell="F13" sqref="F13"/>
    </sheetView>
  </sheetViews>
  <sheetFormatPr defaultColWidth="8.00390625" defaultRowHeight="12.75"/>
  <cols>
    <col min="1" max="1" width="9.125" style="102" customWidth="1"/>
    <col min="2" max="2" width="5.125" style="103" customWidth="1"/>
    <col min="3" max="3" width="17.50390625" style="102" customWidth="1"/>
    <col min="4" max="4" width="3.125" style="102" customWidth="1"/>
    <col min="5" max="9" width="9.125" style="102" customWidth="1"/>
    <col min="10" max="10" width="30.375" style="102" customWidth="1"/>
    <col min="11" max="16384" width="9.125" style="102" customWidth="1"/>
  </cols>
  <sheetData>
    <row r="1" spans="2:15" ht="15"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5">
      <c r="B2" s="106" t="s">
        <v>302</v>
      </c>
      <c r="C2" s="106"/>
      <c r="D2" s="106"/>
      <c r="E2" s="106"/>
      <c r="F2" s="106"/>
      <c r="G2" s="106"/>
      <c r="H2" s="106"/>
      <c r="I2" s="106"/>
      <c r="J2" s="106"/>
      <c r="K2" s="105"/>
      <c r="L2" s="105"/>
      <c r="M2" s="105"/>
      <c r="N2" s="105"/>
      <c r="O2" s="105"/>
    </row>
    <row r="3" spans="2:15" ht="15">
      <c r="B3" s="106" t="s">
        <v>303</v>
      </c>
      <c r="C3" s="106"/>
      <c r="D3" s="106"/>
      <c r="E3" s="106"/>
      <c r="F3" s="106"/>
      <c r="G3" s="106"/>
      <c r="H3" s="106"/>
      <c r="I3" s="106"/>
      <c r="J3" s="106"/>
      <c r="K3" s="105"/>
      <c r="L3" s="105"/>
      <c r="M3" s="105"/>
      <c r="N3" s="105"/>
      <c r="O3" s="105"/>
    </row>
    <row r="4" spans="2:15" ht="15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2:15" ht="15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2:15" ht="15">
      <c r="B6" s="104" t="s">
        <v>5</v>
      </c>
      <c r="C6" s="105" t="s">
        <v>304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15" ht="15">
      <c r="B7" s="104" t="s">
        <v>59</v>
      </c>
      <c r="C7" s="105" t="s">
        <v>305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2:15" ht="15">
      <c r="B8" s="104" t="s">
        <v>179</v>
      </c>
      <c r="C8" s="105" t="s">
        <v>306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2:15" ht="15">
      <c r="B9" s="104" t="s">
        <v>238</v>
      </c>
      <c r="C9" s="105" t="s">
        <v>307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2:15" ht="15">
      <c r="B10" s="104" t="s">
        <v>244</v>
      </c>
      <c r="C10" s="105" t="s">
        <v>308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2:15" ht="15">
      <c r="B11" s="104"/>
      <c r="C11" s="105" t="s">
        <v>309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2:15" ht="15">
      <c r="B12" s="104" t="s">
        <v>266</v>
      </c>
      <c r="C12" s="105" t="s">
        <v>310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2:15" ht="15">
      <c r="B13" s="104" t="s">
        <v>277</v>
      </c>
      <c r="C13" s="105" t="s">
        <v>311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2:15" ht="15">
      <c r="B14" s="104" t="s">
        <v>293</v>
      </c>
      <c r="C14" s="105" t="s">
        <v>312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2:15" ht="15">
      <c r="B15" s="104"/>
      <c r="C15" s="105" t="s">
        <v>313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2:15" ht="15">
      <c r="B16" s="104" t="s">
        <v>314</v>
      </c>
      <c r="C16" s="105" t="s">
        <v>315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 ht="15">
      <c r="B17" s="104"/>
      <c r="C17" s="105" t="s">
        <v>316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 ht="15">
      <c r="B18" s="104" t="s">
        <v>317</v>
      </c>
      <c r="C18" s="105" t="s">
        <v>318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 ht="15">
      <c r="B19" s="104" t="s">
        <v>319</v>
      </c>
      <c r="C19" s="105" t="s">
        <v>320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 ht="15">
      <c r="B20" s="104" t="s">
        <v>321</v>
      </c>
      <c r="C20" s="105" t="s">
        <v>322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 ht="15">
      <c r="B21" s="104"/>
      <c r="C21" s="105" t="s">
        <v>323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 ht="15">
      <c r="B22" s="104" t="s">
        <v>324</v>
      </c>
      <c r="C22" s="105" t="s">
        <v>325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 ht="15">
      <c r="B23" s="104" t="s">
        <v>326</v>
      </c>
      <c r="C23" s="105" t="s">
        <v>327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2:15" ht="15">
      <c r="B24" s="104" t="s">
        <v>328</v>
      </c>
      <c r="C24" s="105" t="s">
        <v>329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2:15" ht="15">
      <c r="B25" s="104"/>
      <c r="C25" s="105" t="s">
        <v>330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2:15" ht="15">
      <c r="B26" s="104" t="s">
        <v>331</v>
      </c>
      <c r="C26" s="105" t="s">
        <v>332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2:15" ht="15">
      <c r="B27" s="104"/>
      <c r="C27" s="105" t="s">
        <v>333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2:15" ht="15"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2:15" ht="15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2:15" ht="15">
      <c r="B30" s="104"/>
      <c r="C30" s="107" t="s">
        <v>334</v>
      </c>
      <c r="D30" s="108" t="s">
        <v>5</v>
      </c>
      <c r="E30" s="108" t="s">
        <v>335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5" ht="15">
      <c r="B31" s="104"/>
      <c r="C31" s="107"/>
      <c r="D31" s="108"/>
      <c r="E31" s="108" t="s">
        <v>336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5" ht="15">
      <c r="B32" s="104"/>
      <c r="C32" s="108"/>
      <c r="D32" s="108" t="s">
        <v>59</v>
      </c>
      <c r="E32" s="108" t="s">
        <v>337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15" ht="15">
      <c r="B33" s="104"/>
      <c r="C33" s="108"/>
      <c r="D33" s="108"/>
      <c r="E33" s="108" t="s">
        <v>338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15">
      <c r="B34" s="104"/>
      <c r="C34" s="108"/>
      <c r="D34" s="108" t="s">
        <v>179</v>
      </c>
      <c r="E34" s="108" t="s">
        <v>339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5">
      <c r="B35" s="104"/>
      <c r="C35" s="108"/>
      <c r="D35" s="108"/>
      <c r="E35" s="108" t="s">
        <v>340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2:15" ht="15">
      <c r="B36" s="104"/>
      <c r="C36" s="108"/>
      <c r="D36" s="108" t="s">
        <v>238</v>
      </c>
      <c r="E36" s="108" t="s">
        <v>341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2:15" ht="15">
      <c r="B37" s="104"/>
      <c r="C37" s="108"/>
      <c r="D37" s="108"/>
      <c r="E37" s="108" t="s">
        <v>342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5" ht="15">
      <c r="B38" s="104"/>
      <c r="C38" s="108"/>
      <c r="D38" s="108"/>
      <c r="E38" s="108" t="s">
        <v>343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2:15" ht="15">
      <c r="B39" s="104"/>
      <c r="C39" s="105"/>
      <c r="D39" s="105"/>
      <c r="E39" s="108" t="s">
        <v>344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2:15" ht="15">
      <c r="B40" s="104"/>
      <c r="C40" s="105" t="s">
        <v>345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</sheetData>
  <sheetProtection selectLockedCells="1" selectUnlockedCells="1"/>
  <mergeCells count="2">
    <mergeCell ref="B2:J2"/>
    <mergeCell ref="B3:J3"/>
  </mergeCells>
  <printOptions/>
  <pageMargins left="0.19027777777777777" right="0.1597222222222222" top="1" bottom="1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2016-11-04T21:40:29Z</cp:lastPrinted>
  <dcterms:created xsi:type="dcterms:W3CDTF">2006-11-24T08:35:09Z</dcterms:created>
  <dcterms:modified xsi:type="dcterms:W3CDTF">2021-05-21T12:58:18Z</dcterms:modified>
  <cp:category/>
  <cp:version/>
  <cp:contentType/>
  <cp:contentStatus/>
  <cp:revision>2</cp:revision>
</cp:coreProperties>
</file>