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ksandrpogorelov/Documents/альпинизм/ВТК-2021/Документы/"/>
    </mc:Choice>
  </mc:AlternateContent>
  <xr:revisionPtr revIDLastSave="0" documentId="8_{ED3BCCF9-44E9-5E4B-A751-65A478959F2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33" i="1" l="1"/>
  <c r="N33" i="1" s="1"/>
  <c r="M30" i="1"/>
  <c r="N30" i="1" s="1"/>
  <c r="M27" i="1"/>
  <c r="N27" i="1" s="1"/>
  <c r="M24" i="1"/>
  <c r="N24" i="1" s="1"/>
  <c r="M21" i="1"/>
  <c r="N21" i="1" s="1"/>
  <c r="M18" i="1"/>
  <c r="N18" i="1" s="1"/>
  <c r="M15" i="1"/>
  <c r="N15" i="1" s="1"/>
  <c r="M12" i="1"/>
  <c r="N12" i="1" s="1"/>
  <c r="N9" i="1"/>
</calcChain>
</file>

<file path=xl/sharedStrings.xml><?xml version="1.0" encoding="utf-8"?>
<sst xmlns="http://schemas.openxmlformats.org/spreadsheetml/2006/main" count="57" uniqueCount="54">
  <si>
    <t>место</t>
  </si>
  <si>
    <t>6Б</t>
  </si>
  <si>
    <t>6А</t>
  </si>
  <si>
    <t>Цей-Лоам (Кязи) 3171</t>
  </si>
  <si>
    <t>5Б</t>
  </si>
  <si>
    <t>Дэви М.М.</t>
  </si>
  <si>
    <t>Першин В.Н.</t>
  </si>
  <si>
    <t>Погорелов А.Г.</t>
  </si>
  <si>
    <t>Тотмянин Н.А.</t>
  </si>
  <si>
    <t>Мурин Е.Г.</t>
  </si>
  <si>
    <t>сумма</t>
  </si>
  <si>
    <t>сводный протокол</t>
  </si>
  <si>
    <t>Хвостенко О.В.</t>
  </si>
  <si>
    <t>Васильев А.С.</t>
  </si>
  <si>
    <t xml:space="preserve">команды </t>
  </si>
  <si>
    <t>пройденные маршруты (вершина, маршрут)</t>
  </si>
  <si>
    <t>категория сложности</t>
  </si>
  <si>
    <t>Красноярский край Новосибирская обл Москва</t>
  </si>
  <si>
    <t>в.Сварог  5005м</t>
  </si>
  <si>
    <t>по центру Северной ст</t>
  </si>
  <si>
    <t>6Б П/П</t>
  </si>
  <si>
    <t>п.Одессы(4810)</t>
  </si>
  <si>
    <t>Красноярский край</t>
  </si>
  <si>
    <t>по зеркалу Западной ст</t>
  </si>
  <si>
    <t>м-т Русяева</t>
  </si>
  <si>
    <t>в.Морян 2070м.</t>
  </si>
  <si>
    <t xml:space="preserve">Бурятия </t>
  </si>
  <si>
    <t>по центру Южной ст</t>
  </si>
  <si>
    <t>6А П/П</t>
  </si>
  <si>
    <t>через Цент карниз</t>
  </si>
  <si>
    <t>п.Цей-Лоам 3171м.</t>
  </si>
  <si>
    <t>Нижегородская область</t>
  </si>
  <si>
    <t>по левой части ЮВ стены     м-т Дорро</t>
  </si>
  <si>
    <t>в.Кирпич 3800м.</t>
  </si>
  <si>
    <t>Мурманская обл</t>
  </si>
  <si>
    <t>по левой части Зстены   м-т Пугачева</t>
  </si>
  <si>
    <t>в.Советская Киргизия 5560м</t>
  </si>
  <si>
    <t>по правому конт. Ю гр.</t>
  </si>
  <si>
    <t>г.Санкт-Петербург</t>
  </si>
  <si>
    <t>м-т Агафонова</t>
  </si>
  <si>
    <t>в.Шайтанхана 4521м.</t>
  </si>
  <si>
    <t>по левому внут.   углу Западной ст.</t>
  </si>
  <si>
    <t>5Б П/П</t>
  </si>
  <si>
    <t>п.Острый 4818м</t>
  </si>
  <si>
    <t>Краснояский край</t>
  </si>
  <si>
    <t>по Восточному кф.</t>
  </si>
  <si>
    <t>Пермский край</t>
  </si>
  <si>
    <t>Самарская область</t>
  </si>
  <si>
    <t xml:space="preserve">по центру Ю стены                   м-т Курочкина </t>
  </si>
  <si>
    <t>усредненые баллы</t>
  </si>
  <si>
    <t>5Б П/В</t>
  </si>
  <si>
    <t>Пехтерев И.</t>
  </si>
  <si>
    <t xml:space="preserve">№ </t>
  </si>
  <si>
    <t xml:space="preserve">ЧР  ПО АЛЬПИНИЗМУ. Класс высотно-технический 21.11.2021г.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</si>
</sst>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6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vertical="top"/>
    </xf>
    <xf numFmtId="0" fontId="7" fillId="0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3" fillId="0" borderId="11" xfId="0" applyFont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/>
    <xf numFmtId="0" fontId="3" fillId="0" borderId="20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14" xfId="0" applyFont="1" applyBorder="1" applyAlignment="1">
      <alignment vertical="center"/>
    </xf>
    <xf numFmtId="0" fontId="4" fillId="0" borderId="2" xfId="0" applyFont="1" applyBorder="1" applyAlignment="1"/>
    <xf numFmtId="0" fontId="3" fillId="0" borderId="23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/>
    <xf numFmtId="0" fontId="7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4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21" xfId="0" applyFont="1" applyBorder="1"/>
    <xf numFmtId="0" fontId="7" fillId="2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3" borderId="0" xfId="0" applyFont="1" applyFill="1" applyBorder="1" applyAlignment="1"/>
    <xf numFmtId="0" fontId="4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Q17" sqref="Q17"/>
    </sheetView>
  </sheetViews>
  <sheetFormatPr baseColWidth="10" defaultColWidth="8.83203125" defaultRowHeight="19" x14ac:dyDescent="0.25"/>
  <cols>
    <col min="1" max="1" width="5.6640625" style="71" customWidth="1"/>
    <col min="2" max="2" width="28.33203125" customWidth="1"/>
    <col min="3" max="3" width="32.6640625" customWidth="1"/>
    <col min="4" max="4" width="13.33203125" customWidth="1"/>
    <col min="5" max="5" width="14.6640625" customWidth="1"/>
    <col min="6" max="6" width="16.83203125" customWidth="1"/>
    <col min="7" max="7" width="16.33203125" customWidth="1"/>
    <col min="8" max="8" width="17.33203125" customWidth="1"/>
    <col min="9" max="9" width="16" customWidth="1"/>
    <col min="10" max="11" width="14.33203125" customWidth="1"/>
    <col min="12" max="12" width="16.33203125" customWidth="1"/>
    <col min="13" max="14" width="14.6640625" customWidth="1"/>
    <col min="15" max="15" width="16.6640625" style="68" customWidth="1"/>
  </cols>
  <sheetData>
    <row r="1" spans="1:15" ht="24" x14ac:dyDescent="0.3">
      <c r="B1" s="2" t="s">
        <v>11</v>
      </c>
      <c r="C1" s="3"/>
      <c r="D1" s="4"/>
    </row>
    <row r="2" spans="1:15" ht="4.25" customHeight="1" x14ac:dyDescent="0.25">
      <c r="D2" s="1"/>
    </row>
    <row r="3" spans="1:15" ht="17" customHeight="1" x14ac:dyDescent="0.25">
      <c r="A3" s="73" t="s">
        <v>53</v>
      </c>
      <c r="B3" s="9"/>
      <c r="C3" s="9"/>
      <c r="D3" s="9"/>
      <c r="E3" s="9"/>
      <c r="F3" s="9"/>
      <c r="G3" s="9"/>
      <c r="H3" s="9"/>
      <c r="I3" s="9"/>
      <c r="J3" s="5"/>
      <c r="K3" s="5"/>
      <c r="L3" s="5"/>
      <c r="M3" s="5"/>
      <c r="N3" s="109">
        <v>6</v>
      </c>
      <c r="O3" s="66"/>
    </row>
    <row r="4" spans="1:15" ht="12" customHeight="1" thickBot="1" x14ac:dyDescent="0.3">
      <c r="A4" s="72"/>
      <c r="B4" s="6"/>
      <c r="C4" s="6"/>
      <c r="D4" s="6"/>
      <c r="E4" s="6"/>
      <c r="F4" s="6"/>
      <c r="G4" s="6"/>
      <c r="H4" s="6"/>
      <c r="I4" s="6"/>
      <c r="J4" s="6"/>
      <c r="K4" s="111"/>
      <c r="L4" s="6"/>
      <c r="M4" s="6"/>
      <c r="N4" s="6"/>
      <c r="O4" s="66"/>
    </row>
    <row r="5" spans="1:15" ht="17" customHeight="1" x14ac:dyDescent="0.25">
      <c r="A5" s="144" t="s">
        <v>52</v>
      </c>
      <c r="B5" s="141" t="s">
        <v>14</v>
      </c>
      <c r="C5" s="138" t="s">
        <v>15</v>
      </c>
      <c r="D5" s="135" t="s">
        <v>16</v>
      </c>
      <c r="E5" s="13"/>
      <c r="F5" s="19"/>
      <c r="G5" s="13"/>
      <c r="H5" s="13"/>
      <c r="I5" s="13"/>
      <c r="J5" s="51"/>
      <c r="K5" s="110"/>
      <c r="L5" s="54"/>
      <c r="M5" s="14"/>
      <c r="N5" s="133" t="s">
        <v>49</v>
      </c>
      <c r="O5" s="67"/>
    </row>
    <row r="6" spans="1:15" ht="17" customHeight="1" x14ac:dyDescent="0.25">
      <c r="A6" s="145"/>
      <c r="B6" s="142"/>
      <c r="C6" s="139"/>
      <c r="D6" s="136"/>
      <c r="E6" s="11" t="s">
        <v>5</v>
      </c>
      <c r="F6" s="20" t="s">
        <v>6</v>
      </c>
      <c r="G6" s="11" t="s">
        <v>7</v>
      </c>
      <c r="H6" s="11" t="s">
        <v>12</v>
      </c>
      <c r="I6" s="11" t="s">
        <v>8</v>
      </c>
      <c r="J6" s="52" t="s">
        <v>9</v>
      </c>
      <c r="K6" s="57" t="s">
        <v>51</v>
      </c>
      <c r="L6" s="55" t="s">
        <v>13</v>
      </c>
      <c r="M6" s="11" t="s">
        <v>10</v>
      </c>
      <c r="N6" s="134"/>
      <c r="O6" s="11" t="s">
        <v>0</v>
      </c>
    </row>
    <row r="7" spans="1:15" ht="17" customHeight="1" thickBot="1" x14ac:dyDescent="0.3">
      <c r="A7" s="146"/>
      <c r="B7" s="143"/>
      <c r="C7" s="140"/>
      <c r="D7" s="137"/>
      <c r="E7" s="12"/>
      <c r="F7" s="21"/>
      <c r="G7" s="12"/>
      <c r="H7" s="12"/>
      <c r="I7" s="12"/>
      <c r="J7" s="53"/>
      <c r="K7" s="58"/>
      <c r="L7" s="56"/>
      <c r="M7" s="15"/>
      <c r="N7" s="15"/>
      <c r="O7" s="12"/>
    </row>
    <row r="8" spans="1:15" ht="18" customHeight="1" x14ac:dyDescent="0.25">
      <c r="A8" s="63"/>
      <c r="B8" s="117" t="s">
        <v>17</v>
      </c>
      <c r="C8" s="46" t="s">
        <v>18</v>
      </c>
      <c r="D8" s="22" t="s">
        <v>20</v>
      </c>
      <c r="E8" s="74"/>
      <c r="F8" s="90"/>
      <c r="G8" s="74"/>
      <c r="H8" s="90"/>
      <c r="I8" s="74"/>
      <c r="J8" s="90">
        <v>7.4</v>
      </c>
      <c r="K8" s="92"/>
      <c r="L8" s="106"/>
      <c r="M8" s="74"/>
      <c r="N8" s="84"/>
      <c r="O8" s="69"/>
    </row>
    <row r="9" spans="1:15" ht="18" customHeight="1" x14ac:dyDescent="0.25">
      <c r="A9" s="64">
        <v>1</v>
      </c>
      <c r="B9" s="118"/>
      <c r="C9" s="47" t="s">
        <v>19</v>
      </c>
      <c r="D9" s="22"/>
      <c r="E9" s="80">
        <v>7.1</v>
      </c>
      <c r="F9" s="94">
        <v>7.25</v>
      </c>
      <c r="G9" s="80">
        <v>7.4</v>
      </c>
      <c r="H9" s="94">
        <v>7.1</v>
      </c>
      <c r="I9" s="80">
        <v>7.4</v>
      </c>
      <c r="J9" s="107"/>
      <c r="K9" s="82">
        <v>7</v>
      </c>
      <c r="L9" s="83"/>
      <c r="M9" s="74">
        <f>SUM(E9:L9)</f>
        <v>43.25</v>
      </c>
      <c r="N9" s="84">
        <f>M9/N3</f>
        <v>7.208333333333333</v>
      </c>
      <c r="O9" s="69">
        <v>1</v>
      </c>
    </row>
    <row r="10" spans="1:15" ht="18" customHeight="1" x14ac:dyDescent="0.25">
      <c r="A10" s="65"/>
      <c r="B10" s="119"/>
      <c r="C10" s="22"/>
      <c r="D10" s="22"/>
      <c r="E10" s="85"/>
      <c r="F10" s="100"/>
      <c r="G10" s="85"/>
      <c r="H10" s="100"/>
      <c r="I10" s="85"/>
      <c r="J10" s="108"/>
      <c r="K10" s="87"/>
      <c r="L10" s="88">
        <v>6.95</v>
      </c>
      <c r="M10" s="85"/>
      <c r="N10" s="84"/>
      <c r="O10" s="70"/>
    </row>
    <row r="11" spans="1:15" ht="18" customHeight="1" x14ac:dyDescent="0.25">
      <c r="A11" s="130">
        <v>2</v>
      </c>
      <c r="B11" s="24"/>
      <c r="C11" s="25" t="s">
        <v>21</v>
      </c>
      <c r="D11" s="25" t="s">
        <v>1</v>
      </c>
      <c r="E11" s="74"/>
      <c r="F11" s="75"/>
      <c r="G11" s="74"/>
      <c r="H11" s="75"/>
      <c r="I11" s="74">
        <v>6.7</v>
      </c>
      <c r="J11" s="76"/>
      <c r="K11" s="77"/>
      <c r="L11" s="78"/>
      <c r="M11" s="74"/>
      <c r="N11" s="79"/>
      <c r="O11" s="69"/>
    </row>
    <row r="12" spans="1:15" ht="18" customHeight="1" x14ac:dyDescent="0.25">
      <c r="A12" s="131"/>
      <c r="B12" s="24" t="s">
        <v>22</v>
      </c>
      <c r="C12" s="23" t="s">
        <v>23</v>
      </c>
      <c r="D12" s="7"/>
      <c r="E12" s="80"/>
      <c r="F12" s="80">
        <v>6.65</v>
      </c>
      <c r="G12" s="80">
        <v>6.45</v>
      </c>
      <c r="H12" s="80">
        <v>6.5</v>
      </c>
      <c r="I12" s="80"/>
      <c r="J12" s="81">
        <v>6.4</v>
      </c>
      <c r="K12" s="82">
        <v>6.6</v>
      </c>
      <c r="L12" s="83">
        <v>6.5</v>
      </c>
      <c r="M12" s="74">
        <f>SUM(E12:L12)</f>
        <v>39.1</v>
      </c>
      <c r="N12" s="84">
        <f>M12/N3</f>
        <v>6.5166666666666666</v>
      </c>
      <c r="O12" s="69">
        <v>2</v>
      </c>
    </row>
    <row r="13" spans="1:15" ht="18" customHeight="1" x14ac:dyDescent="0.25">
      <c r="A13" s="132"/>
      <c r="B13" s="62"/>
      <c r="C13" s="26" t="s">
        <v>24</v>
      </c>
      <c r="D13" s="27"/>
      <c r="E13" s="85">
        <v>6.4</v>
      </c>
      <c r="F13" s="85"/>
      <c r="G13" s="85"/>
      <c r="H13" s="85"/>
      <c r="I13" s="85"/>
      <c r="J13" s="86"/>
      <c r="K13" s="87"/>
      <c r="L13" s="88"/>
      <c r="M13" s="85"/>
      <c r="N13" s="89"/>
      <c r="O13" s="70"/>
    </row>
    <row r="14" spans="1:15" ht="18" customHeight="1" x14ac:dyDescent="0.25">
      <c r="A14" s="114">
        <v>3</v>
      </c>
      <c r="B14" s="29"/>
      <c r="C14" s="16" t="s">
        <v>25</v>
      </c>
      <c r="D14" s="48"/>
      <c r="E14" s="75"/>
      <c r="F14" s="74">
        <v>5.35</v>
      </c>
      <c r="G14" s="90"/>
      <c r="H14" s="74"/>
      <c r="I14" s="90"/>
      <c r="J14" s="91"/>
      <c r="K14" s="92"/>
      <c r="L14" s="93"/>
      <c r="M14" s="74"/>
      <c r="N14" s="84"/>
      <c r="O14" s="69"/>
    </row>
    <row r="15" spans="1:15" ht="18" customHeight="1" x14ac:dyDescent="0.25">
      <c r="A15" s="115"/>
      <c r="B15" s="29" t="s">
        <v>26</v>
      </c>
      <c r="C15" s="10" t="s">
        <v>27</v>
      </c>
      <c r="D15" s="50" t="s">
        <v>28</v>
      </c>
      <c r="E15" s="80">
        <v>5.2</v>
      </c>
      <c r="F15" s="80"/>
      <c r="G15" s="94">
        <v>5.25</v>
      </c>
      <c r="H15" s="80">
        <v>5.2</v>
      </c>
      <c r="I15" s="94">
        <v>4.95</v>
      </c>
      <c r="J15" s="95">
        <v>5</v>
      </c>
      <c r="K15" s="80"/>
      <c r="L15" s="94">
        <v>5.15</v>
      </c>
      <c r="M15" s="74">
        <f>SUM(E15:L15)</f>
        <v>30.75</v>
      </c>
      <c r="N15" s="84">
        <f>M15/N3</f>
        <v>5.125</v>
      </c>
      <c r="O15" s="69">
        <v>5</v>
      </c>
    </row>
    <row r="16" spans="1:15" ht="18" customHeight="1" x14ac:dyDescent="0.25">
      <c r="A16" s="115"/>
      <c r="B16" s="29"/>
      <c r="C16" s="10" t="s">
        <v>29</v>
      </c>
      <c r="D16" s="49"/>
      <c r="E16" s="85"/>
      <c r="F16" s="74"/>
      <c r="G16" s="90"/>
      <c r="H16" s="74"/>
      <c r="I16" s="90"/>
      <c r="J16" s="96"/>
      <c r="K16" s="74">
        <v>4.5999999999999996</v>
      </c>
      <c r="L16" s="90"/>
      <c r="M16" s="74"/>
      <c r="N16" s="84"/>
      <c r="O16" s="69"/>
    </row>
    <row r="17" spans="1:15" ht="18" customHeight="1" x14ac:dyDescent="0.25">
      <c r="A17" s="114">
        <v>4</v>
      </c>
      <c r="B17" s="30"/>
      <c r="C17" s="28" t="s">
        <v>30</v>
      </c>
      <c r="D17" s="31" t="s">
        <v>2</v>
      </c>
      <c r="E17" s="97"/>
      <c r="F17" s="75"/>
      <c r="G17" s="98"/>
      <c r="H17" s="75">
        <v>4.9000000000000004</v>
      </c>
      <c r="I17" s="98"/>
      <c r="J17" s="97"/>
      <c r="K17" s="75"/>
      <c r="L17" s="98"/>
      <c r="M17" s="75"/>
      <c r="N17" s="79"/>
      <c r="O17" s="40"/>
    </row>
    <row r="18" spans="1:15" ht="18" customHeight="1" x14ac:dyDescent="0.25">
      <c r="A18" s="115"/>
      <c r="B18" s="29" t="s">
        <v>31</v>
      </c>
      <c r="C18" s="112" t="s">
        <v>32</v>
      </c>
      <c r="D18" s="32"/>
      <c r="E18" s="95">
        <v>4.5</v>
      </c>
      <c r="F18" s="80">
        <v>4.7</v>
      </c>
      <c r="G18" s="94">
        <v>4.5</v>
      </c>
      <c r="H18" s="80"/>
      <c r="I18" s="94">
        <v>4.25</v>
      </c>
      <c r="J18" s="95">
        <v>4.0999999999999996</v>
      </c>
      <c r="K18" s="80"/>
      <c r="L18" s="94">
        <v>4.7</v>
      </c>
      <c r="M18" s="74">
        <f>SUM(E18:L18)</f>
        <v>26.749999999999996</v>
      </c>
      <c r="N18" s="84">
        <f>M18/N3</f>
        <v>4.458333333333333</v>
      </c>
      <c r="O18" s="69">
        <v>6</v>
      </c>
    </row>
    <row r="19" spans="1:15" ht="18" customHeight="1" x14ac:dyDescent="0.25">
      <c r="A19" s="116"/>
      <c r="B19" s="33"/>
      <c r="C19" s="113"/>
      <c r="D19" s="34"/>
      <c r="E19" s="96"/>
      <c r="F19" s="74"/>
      <c r="G19" s="90"/>
      <c r="H19" s="74"/>
      <c r="I19" s="90"/>
      <c r="J19" s="96"/>
      <c r="K19" s="74">
        <v>3.7</v>
      </c>
      <c r="L19" s="90"/>
      <c r="M19" s="74"/>
      <c r="N19" s="84"/>
      <c r="O19" s="69"/>
    </row>
    <row r="20" spans="1:15" ht="18" customHeight="1" x14ac:dyDescent="0.25">
      <c r="A20" s="59"/>
      <c r="B20" s="30"/>
      <c r="C20" s="35" t="s">
        <v>33</v>
      </c>
      <c r="D20" s="31"/>
      <c r="E20" s="97"/>
      <c r="F20" s="75">
        <v>4.5</v>
      </c>
      <c r="G20" s="98"/>
      <c r="H20" s="75"/>
      <c r="I20" s="98"/>
      <c r="J20" s="97"/>
      <c r="K20" s="75"/>
      <c r="L20" s="98"/>
      <c r="M20" s="75"/>
      <c r="N20" s="79"/>
      <c r="O20" s="40"/>
    </row>
    <row r="21" spans="1:15" ht="18" customHeight="1" x14ac:dyDescent="0.25">
      <c r="A21" s="60">
        <v>5</v>
      </c>
      <c r="B21" s="29" t="s">
        <v>34</v>
      </c>
      <c r="C21" s="17" t="s">
        <v>35</v>
      </c>
      <c r="D21" s="32" t="s">
        <v>2</v>
      </c>
      <c r="E21" s="95">
        <v>4.3</v>
      </c>
      <c r="F21" s="80"/>
      <c r="G21" s="94">
        <v>4.3499999999999996</v>
      </c>
      <c r="H21" s="80">
        <v>4.4000000000000004</v>
      </c>
      <c r="I21" s="94">
        <v>4.1500000000000004</v>
      </c>
      <c r="J21" s="95"/>
      <c r="K21" s="80">
        <v>4.0999999999999996</v>
      </c>
      <c r="L21" s="94">
        <v>4.0999999999999996</v>
      </c>
      <c r="M21" s="74">
        <f>SUM(E21:L21)</f>
        <v>25.4</v>
      </c>
      <c r="N21" s="84">
        <f>M21/N3</f>
        <v>4.2333333333333334</v>
      </c>
      <c r="O21" s="69">
        <v>7</v>
      </c>
    </row>
    <row r="22" spans="1:15" ht="18" customHeight="1" x14ac:dyDescent="0.25">
      <c r="A22" s="61"/>
      <c r="B22" s="33"/>
      <c r="C22" s="18"/>
      <c r="D22" s="34"/>
      <c r="E22" s="99"/>
      <c r="F22" s="85"/>
      <c r="G22" s="100"/>
      <c r="H22" s="85"/>
      <c r="I22" s="100"/>
      <c r="J22" s="99">
        <v>4</v>
      </c>
      <c r="K22" s="85"/>
      <c r="L22" s="100"/>
      <c r="M22" s="85"/>
      <c r="N22" s="89"/>
      <c r="O22" s="70"/>
    </row>
    <row r="23" spans="1:15" ht="18" customHeight="1" x14ac:dyDescent="0.25">
      <c r="A23" s="125">
        <v>6</v>
      </c>
      <c r="B23" s="36"/>
      <c r="C23" s="28" t="s">
        <v>36</v>
      </c>
      <c r="D23" s="37"/>
      <c r="E23" s="75"/>
      <c r="F23" s="74"/>
      <c r="G23" s="101"/>
      <c r="H23" s="74"/>
      <c r="I23" s="101"/>
      <c r="J23" s="96"/>
      <c r="K23" s="74"/>
      <c r="L23" s="101">
        <v>3.85</v>
      </c>
      <c r="M23" s="74"/>
      <c r="N23" s="84"/>
      <c r="O23" s="69"/>
    </row>
    <row r="24" spans="1:15" ht="18" customHeight="1" x14ac:dyDescent="0.25">
      <c r="A24" s="126"/>
      <c r="B24" s="38" t="s">
        <v>38</v>
      </c>
      <c r="C24" s="17" t="s">
        <v>37</v>
      </c>
      <c r="D24" s="39" t="s">
        <v>4</v>
      </c>
      <c r="E24" s="80">
        <v>3.42</v>
      </c>
      <c r="F24" s="80">
        <v>3.4</v>
      </c>
      <c r="G24" s="102">
        <v>3.4</v>
      </c>
      <c r="H24" s="80">
        <v>3.4</v>
      </c>
      <c r="I24" s="102">
        <v>3.75</v>
      </c>
      <c r="J24" s="95">
        <v>3.4</v>
      </c>
      <c r="K24" s="80"/>
      <c r="L24" s="102"/>
      <c r="M24" s="74">
        <f>SUM(E24:L24)</f>
        <v>20.77</v>
      </c>
      <c r="N24" s="84">
        <f>M24/N3</f>
        <v>3.4616666666666664</v>
      </c>
      <c r="O24" s="69">
        <v>8</v>
      </c>
    </row>
    <row r="25" spans="1:15" ht="18" customHeight="1" x14ac:dyDescent="0.25">
      <c r="A25" s="127"/>
      <c r="B25" s="8"/>
      <c r="C25" s="17" t="s">
        <v>39</v>
      </c>
      <c r="D25" s="39"/>
      <c r="E25" s="85"/>
      <c r="F25" s="74"/>
      <c r="G25" s="101"/>
      <c r="H25" s="74"/>
      <c r="I25" s="101"/>
      <c r="J25" s="96"/>
      <c r="K25" s="74">
        <v>3.2</v>
      </c>
      <c r="L25" s="101"/>
      <c r="M25" s="74"/>
      <c r="N25" s="84"/>
      <c r="O25" s="69"/>
    </row>
    <row r="26" spans="1:15" ht="18" customHeight="1" x14ac:dyDescent="0.25">
      <c r="A26" s="120">
        <v>7</v>
      </c>
      <c r="B26" s="30"/>
      <c r="C26" s="40" t="s">
        <v>40</v>
      </c>
      <c r="D26" s="31"/>
      <c r="E26" s="97"/>
      <c r="F26" s="75"/>
      <c r="G26" s="98"/>
      <c r="H26" s="75"/>
      <c r="I26" s="98"/>
      <c r="J26" s="97">
        <v>5.4</v>
      </c>
      <c r="K26" s="75"/>
      <c r="L26" s="98"/>
      <c r="M26" s="75"/>
      <c r="N26" s="79"/>
      <c r="O26" s="40"/>
    </row>
    <row r="27" spans="1:15" ht="18" customHeight="1" x14ac:dyDescent="0.25">
      <c r="A27" s="121"/>
      <c r="B27" s="38" t="s">
        <v>38</v>
      </c>
      <c r="C27" s="128" t="s">
        <v>41</v>
      </c>
      <c r="D27" s="32" t="s">
        <v>42</v>
      </c>
      <c r="E27" s="95">
        <v>5.15</v>
      </c>
      <c r="F27" s="80">
        <v>5.2</v>
      </c>
      <c r="G27" s="94">
        <v>5.35</v>
      </c>
      <c r="H27" s="80">
        <v>5.35</v>
      </c>
      <c r="I27" s="94">
        <v>5.35</v>
      </c>
      <c r="J27" s="95"/>
      <c r="K27" s="80"/>
      <c r="L27" s="94">
        <v>5.12</v>
      </c>
      <c r="M27" s="74">
        <f>SUM(E27:L27)</f>
        <v>31.52</v>
      </c>
      <c r="N27" s="84">
        <f>M27/N3</f>
        <v>5.253333333333333</v>
      </c>
      <c r="O27" s="69">
        <v>4</v>
      </c>
    </row>
    <row r="28" spans="1:15" ht="18" customHeight="1" x14ac:dyDescent="0.25">
      <c r="A28" s="122"/>
      <c r="B28" s="41"/>
      <c r="C28" s="129"/>
      <c r="D28" s="32"/>
      <c r="E28" s="99"/>
      <c r="F28" s="85"/>
      <c r="G28" s="100"/>
      <c r="H28" s="85"/>
      <c r="I28" s="100"/>
      <c r="J28" s="99"/>
      <c r="K28" s="85">
        <v>4.9000000000000004</v>
      </c>
      <c r="L28" s="100"/>
      <c r="M28" s="85"/>
      <c r="N28" s="89"/>
      <c r="O28" s="70"/>
    </row>
    <row r="29" spans="1:15" ht="18" customHeight="1" x14ac:dyDescent="0.25">
      <c r="A29" s="114">
        <v>8</v>
      </c>
      <c r="B29" s="30"/>
      <c r="C29" s="42" t="s">
        <v>43</v>
      </c>
      <c r="D29" s="31"/>
      <c r="E29" s="101"/>
      <c r="F29" s="74"/>
      <c r="G29" s="101"/>
      <c r="H29" s="74">
        <v>6.3</v>
      </c>
      <c r="I29" s="101"/>
      <c r="J29" s="96"/>
      <c r="K29" s="74"/>
      <c r="L29" s="101"/>
      <c r="M29" s="74"/>
      <c r="N29" s="84"/>
      <c r="O29" s="69"/>
    </row>
    <row r="30" spans="1:15" ht="18" customHeight="1" x14ac:dyDescent="0.25">
      <c r="A30" s="115"/>
      <c r="B30" s="29" t="s">
        <v>44</v>
      </c>
      <c r="C30" s="43" t="s">
        <v>45</v>
      </c>
      <c r="D30" s="32" t="s">
        <v>50</v>
      </c>
      <c r="E30" s="102">
        <v>6</v>
      </c>
      <c r="F30" s="80">
        <v>6.2</v>
      </c>
      <c r="G30" s="102">
        <v>6.26</v>
      </c>
      <c r="H30" s="80"/>
      <c r="I30" s="102">
        <v>5.95</v>
      </c>
      <c r="J30" s="95">
        <v>5.7</v>
      </c>
      <c r="K30" s="80"/>
      <c r="L30" s="102">
        <v>5.95</v>
      </c>
      <c r="M30" s="74">
        <f>SUM(E30:L30)</f>
        <v>36.06</v>
      </c>
      <c r="N30" s="84">
        <f>M30/N3</f>
        <v>6.0100000000000007</v>
      </c>
      <c r="O30" s="69">
        <v>3</v>
      </c>
    </row>
    <row r="31" spans="1:15" ht="18" customHeight="1" x14ac:dyDescent="0.25">
      <c r="A31" s="116"/>
      <c r="B31" s="33" t="s">
        <v>46</v>
      </c>
      <c r="C31" s="44"/>
      <c r="D31" s="34"/>
      <c r="E31" s="101"/>
      <c r="F31" s="74"/>
      <c r="G31" s="101"/>
      <c r="H31" s="74"/>
      <c r="I31" s="101"/>
      <c r="J31" s="96"/>
      <c r="K31" s="74">
        <v>5.6</v>
      </c>
      <c r="L31" s="101"/>
      <c r="M31" s="74"/>
      <c r="N31" s="84"/>
      <c r="O31" s="69"/>
    </row>
    <row r="32" spans="1:15" ht="18" customHeight="1" x14ac:dyDescent="0.25">
      <c r="A32" s="114">
        <v>9</v>
      </c>
      <c r="B32" s="30"/>
      <c r="C32" s="45" t="s">
        <v>3</v>
      </c>
      <c r="D32" s="31"/>
      <c r="E32" s="97"/>
      <c r="F32" s="75"/>
      <c r="G32" s="98">
        <v>3.65</v>
      </c>
      <c r="H32" s="75"/>
      <c r="I32" s="98"/>
      <c r="J32" s="97"/>
      <c r="K32" s="75"/>
      <c r="L32" s="98"/>
      <c r="M32" s="75"/>
      <c r="N32" s="79"/>
      <c r="O32" s="40"/>
    </row>
    <row r="33" spans="1:15" ht="18" customHeight="1" x14ac:dyDescent="0.25">
      <c r="A33" s="115"/>
      <c r="B33" s="29" t="s">
        <v>47</v>
      </c>
      <c r="C33" s="123" t="s">
        <v>48</v>
      </c>
      <c r="D33" s="32" t="s">
        <v>4</v>
      </c>
      <c r="E33" s="95">
        <v>3.2</v>
      </c>
      <c r="F33" s="80">
        <v>3.4</v>
      </c>
      <c r="G33" s="94"/>
      <c r="H33" s="80">
        <v>2.9</v>
      </c>
      <c r="I33" s="94">
        <v>3.4</v>
      </c>
      <c r="J33" s="95"/>
      <c r="K33" s="80">
        <v>3.1</v>
      </c>
      <c r="L33" s="94">
        <v>3.4</v>
      </c>
      <c r="M33" s="74">
        <f>SUM(E33:L33)</f>
        <v>19.399999999999999</v>
      </c>
      <c r="N33" s="84">
        <f>M33/N3</f>
        <v>3.2333333333333329</v>
      </c>
      <c r="O33" s="69">
        <v>9</v>
      </c>
    </row>
    <row r="34" spans="1:15" ht="18" customHeight="1" x14ac:dyDescent="0.25">
      <c r="A34" s="116"/>
      <c r="B34" s="33"/>
      <c r="C34" s="124"/>
      <c r="D34" s="34"/>
      <c r="E34" s="103"/>
      <c r="F34" s="104"/>
      <c r="G34" s="105"/>
      <c r="H34" s="104"/>
      <c r="I34" s="105"/>
      <c r="J34" s="99">
        <v>2.9</v>
      </c>
      <c r="K34" s="104"/>
      <c r="L34" s="105"/>
      <c r="M34" s="85"/>
      <c r="N34" s="89"/>
      <c r="O34" s="70"/>
    </row>
    <row r="35" spans="1:15" ht="18" customHeight="1" x14ac:dyDescent="0.25"/>
  </sheetData>
  <mergeCells count="16">
    <mergeCell ref="N5:N6"/>
    <mergeCell ref="D5:D7"/>
    <mergeCell ref="C5:C7"/>
    <mergeCell ref="B5:B7"/>
    <mergeCell ref="A5:A7"/>
    <mergeCell ref="C18:C19"/>
    <mergeCell ref="A29:A31"/>
    <mergeCell ref="B8:B10"/>
    <mergeCell ref="A26:A28"/>
    <mergeCell ref="A32:A34"/>
    <mergeCell ref="C33:C34"/>
    <mergeCell ref="A23:A25"/>
    <mergeCell ref="C27:C28"/>
    <mergeCell ref="A11:A13"/>
    <mergeCell ref="A14:A16"/>
    <mergeCell ref="A17:A19"/>
  </mergeCells>
  <pageMargins left="0" right="0" top="0.74803149606299213" bottom="0.27559055118110237" header="0.31496062992125984" footer="0.31496062992125984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Microsoft Office User</cp:lastModifiedBy>
  <cp:lastPrinted>2021-11-21T12:33:16Z</cp:lastPrinted>
  <dcterms:created xsi:type="dcterms:W3CDTF">2020-11-14T08:43:31Z</dcterms:created>
  <dcterms:modified xsi:type="dcterms:W3CDTF">2021-11-22T21:10:39Z</dcterms:modified>
</cp:coreProperties>
</file>