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472" activeTab="0"/>
  </bookViews>
  <sheets>
    <sheet name="Мужчин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<sst xmlns="http://schemas.openxmlformats.org/spreadsheetml/2006/main" count="101" uniqueCount="64">
  <si>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 xml:space="preserve">5-й заключительный этап Кубка России по альпинизму </t>
  </si>
  <si>
    <t>Красноярский край     Омская область</t>
  </si>
  <si>
    <t xml:space="preserve">  Г. Е. Першина (СС1К)</t>
  </si>
  <si>
    <t>Свердловская область     Самарская область</t>
  </si>
  <si>
    <t>Лисин Александр Александрович</t>
  </si>
  <si>
    <t>Яблоков Евгений Александрович</t>
  </si>
  <si>
    <t>Комаров Константин Витальевич</t>
  </si>
  <si>
    <t>Каргапольцев Сергей Сергеевич</t>
  </si>
  <si>
    <t xml:space="preserve">Еремин Дмитрий Владимирович </t>
  </si>
  <si>
    <t xml:space="preserve">Гергель Алексей Анатольевич </t>
  </si>
  <si>
    <t>Поморцев Сергей Владимирович</t>
  </si>
  <si>
    <t>Кожухов Кирилл Александрович</t>
  </si>
  <si>
    <t>Степанов Николай Анатольевич</t>
  </si>
  <si>
    <t>п. Псебай, Краснодарский край  19 – 22 сентября 2022 г.</t>
  </si>
  <si>
    <t>Севастополь</t>
  </si>
  <si>
    <t>Год рожд.</t>
  </si>
  <si>
    <t>Красноярский край</t>
  </si>
  <si>
    <t>Свердловская обл.</t>
  </si>
  <si>
    <t>Итоговый протокол</t>
  </si>
  <si>
    <t>Ставропольский край</t>
  </si>
  <si>
    <t>Выполненный разряд</t>
  </si>
  <si>
    <t>Главный секретарь</t>
  </si>
  <si>
    <t>Л.К. Репина (ССВК)</t>
  </si>
  <si>
    <t>(класс скальный)</t>
  </si>
  <si>
    <t>Итоговый результат</t>
  </si>
  <si>
    <t>1р.</t>
  </si>
  <si>
    <t>КМС</t>
  </si>
  <si>
    <t>2р</t>
  </si>
  <si>
    <t>МС</t>
  </si>
  <si>
    <t>1р</t>
  </si>
  <si>
    <t>ФИО</t>
  </si>
  <si>
    <t>Команда</t>
  </si>
  <si>
    <t>Москва</t>
  </si>
  <si>
    <t>Разряд</t>
  </si>
  <si>
    <t>Место</t>
  </si>
  <si>
    <t>Теплых Михаил Владимирович</t>
  </si>
  <si>
    <t>Гурьев Евгений Леонидович</t>
  </si>
  <si>
    <t>Мехов Алексей Александрович</t>
  </si>
  <si>
    <t>Прокофьев Денис Евгеньевич</t>
  </si>
  <si>
    <t>Рындык Александр Павлович</t>
  </si>
  <si>
    <t>Волков Игорь Владимирович</t>
  </si>
  <si>
    <t>Матвеенко Егор Владимирович</t>
  </si>
  <si>
    <t>Южаков Кирилл Евгеньевич</t>
  </si>
  <si>
    <t>Ливинский Сергей Аликович</t>
  </si>
  <si>
    <t>Климов Сергей Александрович</t>
  </si>
  <si>
    <t>Терехин Василий Андреевич</t>
  </si>
  <si>
    <t>Бойко Евгений Васильевич</t>
  </si>
  <si>
    <t>Корулин Евгений Сергеевич</t>
  </si>
  <si>
    <t>Жуков Константин Сергеевич</t>
  </si>
  <si>
    <t>Мурин Евгений Григорьевич</t>
  </si>
  <si>
    <t>Динисламов Альберт Рифович</t>
  </si>
  <si>
    <t xml:space="preserve">Главный судья </t>
  </si>
  <si>
    <t>Санкт-Петербург</t>
  </si>
  <si>
    <t>Рейтинг 2022</t>
  </si>
  <si>
    <t xml:space="preserve">            </t>
  </si>
  <si>
    <t>Мужские команды</t>
  </si>
  <si>
    <t>Рейтинг соревнований</t>
  </si>
  <si>
    <t>Нижегородская область</t>
  </si>
  <si>
    <t>Добрыдин Иван Олегович</t>
  </si>
  <si>
    <t>Цокало Юлия Анатольевна</t>
  </si>
  <si>
    <t>Олюнин Владимир Юрьевич</t>
  </si>
  <si>
    <t>Ахунов Руслан Ясавиевич</t>
  </si>
  <si>
    <t>Баллы в зачете Кубка</t>
  </si>
  <si>
    <t>Ющенко Дмитрий Иванович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</si>
</sst>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&quot;р.&quot;;[Red]\-#,##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_ ;[Red]\-#,##0.00\ "/>
    <numFmt numFmtId="170" formatCode="0.0000"/>
  </numFmts>
  <fonts count="30">
    <font>
      <sz val="11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9"/>
      <name val="Arial"/>
      <family val="0"/>
    </font>
    <font>
      <b/>
      <sz val="12"/>
      <color indexed="8"/>
      <name val="Times New Roman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9" borderId="1" applyNumberFormat="0" applyAlignment="0" applyProtection="0"/>
    <xf numFmtId="0" fontId="22" fillId="23" borderId="2" applyNumberFormat="0" applyAlignment="0" applyProtection="0"/>
    <xf numFmtId="0" fontId="23" fillId="23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24" borderId="6" applyNumberFormat="0" applyFont="0" applyAlignment="0" applyProtection="0"/>
    <xf numFmtId="0" fontId="8" fillId="0" borderId="7" applyNumberFormat="0" applyFill="0" applyAlignment="0" applyProtection="0"/>
    <xf numFmtId="0" fontId="9" fillId="25" borderId="8" applyNumberFormat="0" applyAlignment="0" applyProtection="0"/>
    <xf numFmtId="0" fontId="1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9" fillId="28" borderId="0" applyNumberFormat="0" applyBorder="0" applyAlignment="0" applyProtection="0"/>
  </cellStyleXfs>
  <cellXfs count="47"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left"/>
    </xf>
    <xf numFmtId="0" fontId="18" fillId="0" borderId="10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/>
    </xf>
    <xf numFmtId="169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/>
    </xf>
    <xf numFmtId="2" fontId="18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 wrapText="1"/>
    </xf>
    <xf numFmtId="0" fontId="19" fillId="0" borderId="0" xfId="0" applyNumberFormat="1" applyFont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center" vertical="center"/>
    </xf>
    <xf numFmtId="170" fontId="20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defaultGridColor="0" zoomScale="107" zoomScaleNormal="107" zoomScaleSheetLayoutView="75" colorId="22" workbookViewId="0" topLeftCell="A32">
      <selection activeCell="C42" sqref="C42"/>
    </sheetView>
  </sheetViews>
  <sheetFormatPr defaultColWidth="8.8515625" defaultRowHeight="15"/>
  <cols>
    <col min="1" max="1" width="6.7109375" style="0" customWidth="1"/>
    <col min="2" max="2" width="22.140625" style="0" customWidth="1"/>
    <col min="3" max="3" width="34.00390625" style="0" customWidth="1"/>
    <col min="4" max="4" width="10.00390625" style="11" customWidth="1"/>
    <col min="5" max="5" width="7.7109375" style="11" customWidth="1"/>
    <col min="6" max="6" width="12.7109375" style="11" customWidth="1"/>
    <col min="7" max="7" width="19.00390625" style="11" customWidth="1"/>
    <col min="8" max="8" width="20.00390625" style="11" customWidth="1"/>
    <col min="9" max="9" width="20.57421875" style="11" customWidth="1"/>
    <col min="10" max="10" width="8.8515625" style="10" customWidth="1"/>
    <col min="11" max="13" width="8.8515625" style="8" customWidth="1"/>
  </cols>
  <sheetData>
    <row r="1" spans="1:10" ht="17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9"/>
    </row>
    <row r="2" spans="1:10" ht="17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9"/>
    </row>
    <row r="3" spans="1:10" ht="17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9"/>
    </row>
    <row r="4" spans="1:10" ht="17.2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9"/>
    </row>
    <row r="5" spans="1:10" ht="17.25">
      <c r="A5" s="37" t="s">
        <v>55</v>
      </c>
      <c r="B5" s="37"/>
      <c r="C5" s="37"/>
      <c r="D5" s="37"/>
      <c r="E5" s="37"/>
      <c r="F5" s="37"/>
      <c r="G5" s="37"/>
      <c r="H5" s="37"/>
      <c r="I5" s="37"/>
      <c r="J5" s="9"/>
    </row>
    <row r="6" spans="1:10" ht="17.25">
      <c r="A6" s="40"/>
      <c r="B6" s="40"/>
      <c r="C6" s="40"/>
      <c r="D6" s="41" t="s">
        <v>56</v>
      </c>
      <c r="E6" s="41"/>
      <c r="F6" s="41"/>
      <c r="G6" s="42">
        <v>0.7</v>
      </c>
      <c r="H6" s="42"/>
      <c r="I6" s="42"/>
      <c r="J6" s="9"/>
    </row>
    <row r="7" spans="1:10" ht="18.75" customHeight="1">
      <c r="A7" s="34" t="s">
        <v>34</v>
      </c>
      <c r="B7" s="34" t="s">
        <v>31</v>
      </c>
      <c r="C7" s="34" t="s">
        <v>30</v>
      </c>
      <c r="D7" s="34" t="s">
        <v>15</v>
      </c>
      <c r="E7" s="34" t="s">
        <v>33</v>
      </c>
      <c r="F7" s="34" t="s">
        <v>53</v>
      </c>
      <c r="G7" s="34" t="s">
        <v>24</v>
      </c>
      <c r="H7" s="34" t="s">
        <v>62</v>
      </c>
      <c r="I7" s="34" t="s">
        <v>20</v>
      </c>
      <c r="J7" s="9"/>
    </row>
    <row r="8" spans="1:10" ht="9.75" customHeight="1">
      <c r="A8" s="34"/>
      <c r="B8" s="34"/>
      <c r="C8" s="34"/>
      <c r="D8" s="34"/>
      <c r="E8" s="34"/>
      <c r="F8" s="34"/>
      <c r="G8" s="34"/>
      <c r="H8" s="34"/>
      <c r="I8" s="34"/>
      <c r="J8" s="9"/>
    </row>
    <row r="9" spans="1:10" ht="15.75" customHeight="1">
      <c r="A9" s="32">
        <v>1</v>
      </c>
      <c r="B9" s="31" t="s">
        <v>32</v>
      </c>
      <c r="C9" s="6" t="s">
        <v>12</v>
      </c>
      <c r="D9" s="7">
        <v>1993</v>
      </c>
      <c r="E9" s="13" t="s">
        <v>26</v>
      </c>
      <c r="F9" s="14">
        <v>119.43</v>
      </c>
      <c r="G9" s="33">
        <v>371.8</v>
      </c>
      <c r="H9" s="15">
        <f>J9*G6</f>
        <v>70</v>
      </c>
      <c r="I9" s="16" t="s">
        <v>26</v>
      </c>
      <c r="J9" s="9">
        <v>100</v>
      </c>
    </row>
    <row r="10" spans="1:10" ht="15.75" customHeight="1">
      <c r="A10" s="32"/>
      <c r="B10" s="31"/>
      <c r="C10" s="6" t="s">
        <v>5</v>
      </c>
      <c r="D10" s="7">
        <v>1980</v>
      </c>
      <c r="E10" s="13" t="s">
        <v>26</v>
      </c>
      <c r="F10" s="14">
        <v>177.07</v>
      </c>
      <c r="G10" s="33"/>
      <c r="H10" s="15">
        <f>J9*G6</f>
        <v>70</v>
      </c>
      <c r="I10" s="16" t="s">
        <v>26</v>
      </c>
      <c r="J10" s="9">
        <v>100</v>
      </c>
    </row>
    <row r="11" spans="1:10" ht="14.25" customHeight="1">
      <c r="A11" s="32">
        <v>2</v>
      </c>
      <c r="B11" s="31" t="s">
        <v>16</v>
      </c>
      <c r="C11" s="17" t="s">
        <v>42</v>
      </c>
      <c r="D11" s="7">
        <v>1999</v>
      </c>
      <c r="E11" s="7" t="s">
        <v>26</v>
      </c>
      <c r="F11" s="14">
        <v>192.71</v>
      </c>
      <c r="G11" s="33">
        <v>352.3</v>
      </c>
      <c r="H11" s="15">
        <f>J11*G6</f>
        <v>58.8</v>
      </c>
      <c r="I11" s="16" t="s">
        <v>26</v>
      </c>
      <c r="J11" s="9">
        <v>84</v>
      </c>
    </row>
    <row r="12" spans="1:10" ht="13.5" customHeight="1">
      <c r="A12" s="32"/>
      <c r="B12" s="31"/>
      <c r="C12" s="17" t="s">
        <v>45</v>
      </c>
      <c r="D12" s="7">
        <v>1984</v>
      </c>
      <c r="E12" s="7" t="s">
        <v>28</v>
      </c>
      <c r="F12" s="14">
        <v>350.56</v>
      </c>
      <c r="G12" s="33"/>
      <c r="H12" s="15">
        <f>G6*J11</f>
        <v>58.8</v>
      </c>
      <c r="I12" s="16" t="s">
        <v>26</v>
      </c>
      <c r="J12" s="9">
        <v>84</v>
      </c>
    </row>
    <row r="13" spans="1:10" ht="13.5" customHeight="1">
      <c r="A13" s="32">
        <v>3</v>
      </c>
      <c r="B13" s="31" t="s">
        <v>17</v>
      </c>
      <c r="C13" s="6" t="s">
        <v>50</v>
      </c>
      <c r="D13" s="7">
        <v>1985</v>
      </c>
      <c r="E13" s="13" t="s">
        <v>28</v>
      </c>
      <c r="F13" s="14">
        <v>0</v>
      </c>
      <c r="G13" s="33">
        <v>328.02</v>
      </c>
      <c r="H13" s="15">
        <f>J13*G6</f>
        <v>50.4</v>
      </c>
      <c r="I13" s="16" t="s">
        <v>26</v>
      </c>
      <c r="J13" s="9">
        <v>72</v>
      </c>
    </row>
    <row r="14" spans="1:10" ht="15" customHeight="1">
      <c r="A14" s="32"/>
      <c r="B14" s="31"/>
      <c r="C14" s="6" t="s">
        <v>61</v>
      </c>
      <c r="D14" s="7">
        <v>1985</v>
      </c>
      <c r="E14" s="7" t="s">
        <v>29</v>
      </c>
      <c r="F14" s="14">
        <v>0</v>
      </c>
      <c r="G14" s="33"/>
      <c r="H14" s="15">
        <f>J13*G6</f>
        <v>50.4</v>
      </c>
      <c r="I14" s="16" t="s">
        <v>26</v>
      </c>
      <c r="J14" s="9">
        <v>72</v>
      </c>
    </row>
    <row r="15" spans="1:10" ht="15" customHeight="1">
      <c r="A15" s="32">
        <v>4</v>
      </c>
      <c r="B15" s="31" t="s">
        <v>1</v>
      </c>
      <c r="C15" s="6" t="s">
        <v>38</v>
      </c>
      <c r="D15" s="7">
        <v>1974</v>
      </c>
      <c r="E15" s="13" t="s">
        <v>28</v>
      </c>
      <c r="F15" s="14">
        <v>72</v>
      </c>
      <c r="G15" s="33">
        <v>315.6</v>
      </c>
      <c r="H15" s="15">
        <f>J15*G6</f>
        <v>44.8</v>
      </c>
      <c r="I15" s="16">
        <v>1</v>
      </c>
      <c r="J15" s="9">
        <v>64</v>
      </c>
    </row>
    <row r="16" spans="1:10" ht="18" customHeight="1">
      <c r="A16" s="32"/>
      <c r="B16" s="31"/>
      <c r="C16" s="6" t="s">
        <v>37</v>
      </c>
      <c r="D16" s="7">
        <v>1984</v>
      </c>
      <c r="E16" s="13" t="s">
        <v>25</v>
      </c>
      <c r="F16" s="14">
        <v>0</v>
      </c>
      <c r="G16" s="33"/>
      <c r="H16" s="15">
        <f>J15*G6</f>
        <v>44.8</v>
      </c>
      <c r="I16" s="16">
        <v>1</v>
      </c>
      <c r="J16" s="9">
        <v>64</v>
      </c>
    </row>
    <row r="17" spans="1:10" ht="14.25" customHeight="1">
      <c r="A17" s="32">
        <v>5</v>
      </c>
      <c r="B17" s="33" t="s">
        <v>16</v>
      </c>
      <c r="C17" s="6" t="s">
        <v>47</v>
      </c>
      <c r="D17" s="7">
        <v>1990</v>
      </c>
      <c r="E17" s="13" t="s">
        <v>28</v>
      </c>
      <c r="F17" s="14">
        <v>100.77</v>
      </c>
      <c r="G17" s="33">
        <v>274.5</v>
      </c>
      <c r="H17" s="15">
        <f>J17*G6</f>
        <v>42</v>
      </c>
      <c r="I17" s="16">
        <v>1</v>
      </c>
      <c r="J17" s="9">
        <v>60</v>
      </c>
    </row>
    <row r="18" spans="1:10" ht="14.25" customHeight="1">
      <c r="A18" s="32"/>
      <c r="B18" s="33"/>
      <c r="C18" s="6" t="s">
        <v>40</v>
      </c>
      <c r="D18" s="7">
        <v>2002</v>
      </c>
      <c r="E18" s="13" t="s">
        <v>26</v>
      </c>
      <c r="F18" s="14">
        <v>277.82</v>
      </c>
      <c r="G18" s="33"/>
      <c r="H18" s="15">
        <f>J17*G6</f>
        <v>42</v>
      </c>
      <c r="I18" s="16">
        <v>1</v>
      </c>
      <c r="J18" s="9">
        <v>60</v>
      </c>
    </row>
    <row r="19" spans="1:10" ht="13.5" customHeight="1">
      <c r="A19" s="32">
        <v>6</v>
      </c>
      <c r="B19" s="31" t="s">
        <v>16</v>
      </c>
      <c r="C19" s="6" t="s">
        <v>35</v>
      </c>
      <c r="D19" s="7">
        <v>1986</v>
      </c>
      <c r="E19" s="13" t="s">
        <v>28</v>
      </c>
      <c r="F19" s="14">
        <v>204.76</v>
      </c>
      <c r="G19" s="33">
        <v>255.28</v>
      </c>
      <c r="H19" s="15">
        <f>J19*G6</f>
        <v>39.199999999999996</v>
      </c>
      <c r="I19" s="16"/>
      <c r="J19" s="9">
        <v>56</v>
      </c>
    </row>
    <row r="20" spans="1:10" ht="13.5" customHeight="1">
      <c r="A20" s="32"/>
      <c r="B20" s="31"/>
      <c r="C20" s="6" t="s">
        <v>41</v>
      </c>
      <c r="D20" s="7">
        <v>1988</v>
      </c>
      <c r="E20" s="13" t="s">
        <v>28</v>
      </c>
      <c r="F20" s="14">
        <v>305.41</v>
      </c>
      <c r="G20" s="33"/>
      <c r="H20" s="15">
        <f>J19*G6</f>
        <v>39.199999999999996</v>
      </c>
      <c r="I20" s="16"/>
      <c r="J20" s="9">
        <v>56</v>
      </c>
    </row>
    <row r="21" spans="1:10" ht="14.25" customHeight="1">
      <c r="A21" s="32">
        <v>7</v>
      </c>
      <c r="B21" s="30" t="s">
        <v>57</v>
      </c>
      <c r="C21" s="6" t="s">
        <v>39</v>
      </c>
      <c r="D21" s="7">
        <v>1998</v>
      </c>
      <c r="E21" s="13" t="s">
        <v>26</v>
      </c>
      <c r="F21" s="14">
        <v>60</v>
      </c>
      <c r="G21" s="33">
        <v>245.6</v>
      </c>
      <c r="H21" s="15">
        <f>J21*G6</f>
        <v>36.4</v>
      </c>
      <c r="I21" s="16"/>
      <c r="J21" s="9">
        <v>52</v>
      </c>
    </row>
    <row r="22" spans="1:10" ht="15.75" customHeight="1">
      <c r="A22" s="32"/>
      <c r="B22" s="30"/>
      <c r="C22" s="6" t="s">
        <v>4</v>
      </c>
      <c r="D22" s="7">
        <v>1985</v>
      </c>
      <c r="E22" s="13" t="s">
        <v>26</v>
      </c>
      <c r="F22" s="14">
        <v>193.9</v>
      </c>
      <c r="G22" s="33"/>
      <c r="H22" s="15">
        <f>J21*G6</f>
        <v>36.4</v>
      </c>
      <c r="I22" s="16"/>
      <c r="J22" s="9">
        <v>52</v>
      </c>
    </row>
    <row r="23" spans="1:10" ht="15" customHeight="1">
      <c r="A23" s="32">
        <v>8</v>
      </c>
      <c r="B23" s="31" t="s">
        <v>52</v>
      </c>
      <c r="C23" s="6" t="s">
        <v>49</v>
      </c>
      <c r="D23" s="7">
        <v>1983</v>
      </c>
      <c r="E23" s="13" t="s">
        <v>28</v>
      </c>
      <c r="F23" s="14">
        <v>0</v>
      </c>
      <c r="G23" s="33">
        <v>238.2</v>
      </c>
      <c r="H23" s="15">
        <f>J23*G6</f>
        <v>33.599999999999994</v>
      </c>
      <c r="I23" s="16"/>
      <c r="J23" s="9">
        <v>48</v>
      </c>
    </row>
    <row r="24" spans="1:10" ht="13.5" customHeight="1">
      <c r="A24" s="32"/>
      <c r="B24" s="31"/>
      <c r="C24" s="6" t="s">
        <v>11</v>
      </c>
      <c r="D24" s="7">
        <v>1981</v>
      </c>
      <c r="E24" s="13" t="s">
        <v>29</v>
      </c>
      <c r="F24" s="14">
        <v>0</v>
      </c>
      <c r="G24" s="33"/>
      <c r="H24" s="15">
        <f>J24*0.7</f>
        <v>33.599999999999994</v>
      </c>
      <c r="I24" s="16"/>
      <c r="J24" s="9">
        <v>48</v>
      </c>
    </row>
    <row r="25" spans="1:10" ht="15" customHeight="1">
      <c r="A25" s="32">
        <v>9</v>
      </c>
      <c r="B25" s="31" t="s">
        <v>14</v>
      </c>
      <c r="C25" s="6" t="s">
        <v>58</v>
      </c>
      <c r="D25" s="7">
        <v>1987</v>
      </c>
      <c r="E25" s="7" t="s">
        <v>26</v>
      </c>
      <c r="F25" s="14">
        <v>143.35</v>
      </c>
      <c r="G25" s="33">
        <v>226.8</v>
      </c>
      <c r="H25" s="15">
        <f aca="true" t="shared" si="0" ref="H25:H38">J25*0.7</f>
        <v>30.799999999999997</v>
      </c>
      <c r="I25" s="16"/>
      <c r="J25" s="9">
        <v>44</v>
      </c>
    </row>
    <row r="26" spans="1:10" ht="14.25" customHeight="1">
      <c r="A26" s="32"/>
      <c r="B26" s="31"/>
      <c r="C26" s="6" t="s">
        <v>63</v>
      </c>
      <c r="D26" s="7">
        <v>1997</v>
      </c>
      <c r="E26" s="13" t="s">
        <v>26</v>
      </c>
      <c r="F26" s="14">
        <v>66.24</v>
      </c>
      <c r="G26" s="33"/>
      <c r="H26" s="15">
        <f t="shared" si="0"/>
        <v>30.799999999999997</v>
      </c>
      <c r="I26" s="16"/>
      <c r="J26" s="9">
        <v>44</v>
      </c>
    </row>
    <row r="27" spans="1:10" ht="12.75" customHeight="1">
      <c r="A27" s="32">
        <v>10</v>
      </c>
      <c r="B27" s="31" t="s">
        <v>19</v>
      </c>
      <c r="C27" s="6" t="s">
        <v>43</v>
      </c>
      <c r="D27" s="7">
        <v>1980</v>
      </c>
      <c r="E27" s="13" t="s">
        <v>26</v>
      </c>
      <c r="F27" s="14">
        <v>69.48</v>
      </c>
      <c r="G27" s="33">
        <v>170.7</v>
      </c>
      <c r="H27" s="15">
        <f t="shared" si="0"/>
        <v>28</v>
      </c>
      <c r="I27" s="16"/>
      <c r="J27" s="9">
        <v>40</v>
      </c>
    </row>
    <row r="28" spans="1:10" ht="14.25" customHeight="1">
      <c r="A28" s="32"/>
      <c r="B28" s="31"/>
      <c r="C28" s="6" t="s">
        <v>9</v>
      </c>
      <c r="D28" s="7">
        <v>1979</v>
      </c>
      <c r="E28" s="13" t="s">
        <v>28</v>
      </c>
      <c r="F28" s="14">
        <v>222.87</v>
      </c>
      <c r="G28" s="33"/>
      <c r="H28" s="15">
        <f t="shared" si="0"/>
        <v>28</v>
      </c>
      <c r="I28" s="16"/>
      <c r="J28" s="9">
        <v>40</v>
      </c>
    </row>
    <row r="29" spans="1:10" ht="14.25" customHeight="1">
      <c r="A29" s="35">
        <v>11</v>
      </c>
      <c r="B29" s="31" t="s">
        <v>14</v>
      </c>
      <c r="C29" s="6" t="s">
        <v>6</v>
      </c>
      <c r="D29" s="7">
        <v>1986</v>
      </c>
      <c r="E29" s="13" t="s">
        <v>26</v>
      </c>
      <c r="F29" s="18">
        <v>44.64</v>
      </c>
      <c r="G29" s="33">
        <v>143.62</v>
      </c>
      <c r="H29" s="15">
        <f t="shared" si="0"/>
        <v>25.9</v>
      </c>
      <c r="I29" s="16"/>
      <c r="J29" s="9">
        <v>37</v>
      </c>
    </row>
    <row r="30" spans="1:10" ht="15" customHeight="1">
      <c r="A30" s="36"/>
      <c r="B30" s="31"/>
      <c r="C30" s="6" t="s">
        <v>59</v>
      </c>
      <c r="D30" s="7">
        <v>1996</v>
      </c>
      <c r="E30" s="13" t="s">
        <v>26</v>
      </c>
      <c r="F30" s="18">
        <v>128</v>
      </c>
      <c r="G30" s="33"/>
      <c r="H30" s="15">
        <f t="shared" si="0"/>
        <v>25.9</v>
      </c>
      <c r="I30" s="16"/>
      <c r="J30" s="9">
        <v>37</v>
      </c>
    </row>
    <row r="31" spans="1:10" ht="15" customHeight="1">
      <c r="A31" s="32">
        <v>12</v>
      </c>
      <c r="B31" s="30" t="s">
        <v>3</v>
      </c>
      <c r="C31" s="6" t="s">
        <v>10</v>
      </c>
      <c r="D31" s="7">
        <v>1993</v>
      </c>
      <c r="E31" s="13" t="s">
        <v>26</v>
      </c>
      <c r="F31" s="14">
        <v>78.9</v>
      </c>
      <c r="G31" s="33">
        <v>115.4</v>
      </c>
      <c r="H31" s="15">
        <f t="shared" si="0"/>
        <v>23.799999999999997</v>
      </c>
      <c r="I31" s="16"/>
      <c r="J31" s="9">
        <v>34</v>
      </c>
    </row>
    <row r="32" spans="1:10" ht="18" customHeight="1">
      <c r="A32" s="32"/>
      <c r="B32" s="30"/>
      <c r="C32" s="6" t="s">
        <v>44</v>
      </c>
      <c r="D32" s="7">
        <v>1995</v>
      </c>
      <c r="E32" s="13" t="s">
        <v>26</v>
      </c>
      <c r="F32" s="14">
        <v>37</v>
      </c>
      <c r="G32" s="33"/>
      <c r="H32" s="15">
        <f t="shared" si="0"/>
        <v>23.799999999999997</v>
      </c>
      <c r="I32" s="16"/>
      <c r="J32" s="9">
        <v>34</v>
      </c>
    </row>
    <row r="33" spans="1:10" ht="15" customHeight="1">
      <c r="A33" s="32">
        <v>13</v>
      </c>
      <c r="B33" s="31" t="s">
        <v>19</v>
      </c>
      <c r="C33" s="6" t="s">
        <v>8</v>
      </c>
      <c r="D33" s="7">
        <v>1988</v>
      </c>
      <c r="E33" s="13" t="s">
        <v>29</v>
      </c>
      <c r="F33" s="14">
        <v>19.82</v>
      </c>
      <c r="G33" s="33">
        <v>77</v>
      </c>
      <c r="H33" s="15">
        <f t="shared" si="0"/>
        <v>21.7</v>
      </c>
      <c r="I33" s="16"/>
      <c r="J33" s="9">
        <v>31</v>
      </c>
    </row>
    <row r="34" spans="1:10" ht="13.5" customHeight="1">
      <c r="A34" s="32"/>
      <c r="B34" s="31"/>
      <c r="C34" s="6" t="s">
        <v>60</v>
      </c>
      <c r="D34" s="7">
        <v>1986</v>
      </c>
      <c r="E34" s="13" t="s">
        <v>27</v>
      </c>
      <c r="F34" s="14">
        <v>19.82</v>
      </c>
      <c r="G34" s="33"/>
      <c r="H34" s="15">
        <f t="shared" si="0"/>
        <v>21.7</v>
      </c>
      <c r="I34" s="16"/>
      <c r="J34" s="9">
        <v>31</v>
      </c>
    </row>
    <row r="35" spans="1:10" ht="12.75" customHeight="1">
      <c r="A35" s="32">
        <v>14</v>
      </c>
      <c r="B35" s="31" t="s">
        <v>19</v>
      </c>
      <c r="C35" s="6" t="s">
        <v>46</v>
      </c>
      <c r="D35" s="7">
        <v>1969</v>
      </c>
      <c r="E35" s="7" t="s">
        <v>28</v>
      </c>
      <c r="F35" s="18">
        <v>16.04</v>
      </c>
      <c r="G35" s="33">
        <v>70.1</v>
      </c>
      <c r="H35" s="15">
        <f t="shared" si="0"/>
        <v>19.599999999999998</v>
      </c>
      <c r="I35" s="16"/>
      <c r="J35" s="9">
        <v>28</v>
      </c>
    </row>
    <row r="36" spans="1:10" ht="15" customHeight="1">
      <c r="A36" s="32"/>
      <c r="B36" s="31"/>
      <c r="C36" s="6" t="s">
        <v>48</v>
      </c>
      <c r="D36" s="7">
        <v>1987</v>
      </c>
      <c r="E36" s="13" t="s">
        <v>29</v>
      </c>
      <c r="F36" s="18">
        <v>0</v>
      </c>
      <c r="G36" s="33"/>
      <c r="H36" s="15">
        <f t="shared" si="0"/>
        <v>19.599999999999998</v>
      </c>
      <c r="I36" s="16"/>
      <c r="J36" s="9">
        <v>28</v>
      </c>
    </row>
    <row r="37" spans="1:10" ht="12.75" customHeight="1">
      <c r="A37" s="32">
        <v>15</v>
      </c>
      <c r="B37" s="34" t="s">
        <v>57</v>
      </c>
      <c r="C37" s="6" t="s">
        <v>7</v>
      </c>
      <c r="D37" s="7">
        <v>1987</v>
      </c>
      <c r="E37" s="13" t="s">
        <v>29</v>
      </c>
      <c r="F37" s="18">
        <v>0</v>
      </c>
      <c r="G37" s="33">
        <v>60.26</v>
      </c>
      <c r="H37" s="15">
        <f t="shared" si="0"/>
        <v>17.5</v>
      </c>
      <c r="I37" s="16"/>
      <c r="J37" s="9">
        <v>25</v>
      </c>
    </row>
    <row r="38" spans="1:10" ht="13.5" customHeight="1">
      <c r="A38" s="32"/>
      <c r="B38" s="31"/>
      <c r="C38" s="6" t="s">
        <v>36</v>
      </c>
      <c r="D38" s="7">
        <v>1982</v>
      </c>
      <c r="E38" s="13" t="s">
        <v>29</v>
      </c>
      <c r="F38" s="18">
        <v>0</v>
      </c>
      <c r="G38" s="33"/>
      <c r="H38" s="15">
        <f t="shared" si="0"/>
        <v>17.5</v>
      </c>
      <c r="I38" s="16"/>
      <c r="J38" s="9">
        <v>25</v>
      </c>
    </row>
    <row r="39" spans="1:10" s="26" customFormat="1" ht="15" customHeight="1">
      <c r="A39" s="43"/>
      <c r="B39" s="44"/>
      <c r="C39" s="45" t="s">
        <v>51</v>
      </c>
      <c r="D39" s="45"/>
      <c r="E39" s="46" t="s">
        <v>22</v>
      </c>
      <c r="F39" s="46"/>
      <c r="G39" s="46"/>
      <c r="H39" s="27"/>
      <c r="I39" s="28"/>
      <c r="J39" s="29">
        <v>22</v>
      </c>
    </row>
    <row r="40" spans="1:10" ht="12.75" customHeight="1">
      <c r="A40" s="43"/>
      <c r="B40" s="44"/>
      <c r="C40" s="2"/>
      <c r="D40" s="3"/>
      <c r="E40" s="22"/>
      <c r="F40" s="23"/>
      <c r="G40" s="4"/>
      <c r="H40" s="4"/>
      <c r="I40" s="21"/>
      <c r="J40" s="9">
        <v>22</v>
      </c>
    </row>
    <row r="41" spans="1:10" ht="17.25">
      <c r="A41" s="19"/>
      <c r="B41" s="19"/>
      <c r="C41" s="24" t="s">
        <v>21</v>
      </c>
      <c r="D41" s="25"/>
      <c r="E41" s="46" t="s">
        <v>2</v>
      </c>
      <c r="F41" s="46"/>
      <c r="G41" s="46"/>
      <c r="H41" s="20"/>
      <c r="I41" s="20"/>
      <c r="J41" s="10">
        <v>19</v>
      </c>
    </row>
    <row r="42" spans="1:10" ht="15.75">
      <c r="A42" s="5"/>
      <c r="B42" s="5"/>
      <c r="C42" s="1"/>
      <c r="D42" s="12"/>
      <c r="E42" s="12"/>
      <c r="F42" s="12"/>
      <c r="G42" s="12"/>
      <c r="H42" s="12"/>
      <c r="I42" s="12"/>
      <c r="J42" s="10">
        <v>16</v>
      </c>
    </row>
    <row r="43" spans="1:10" ht="15.75">
      <c r="A43" s="1"/>
      <c r="B43" s="1" t="s">
        <v>54</v>
      </c>
      <c r="C43" s="1"/>
      <c r="D43" s="12"/>
      <c r="E43" s="12"/>
      <c r="F43" s="12"/>
      <c r="G43" s="12"/>
      <c r="H43" s="12"/>
      <c r="I43" s="12"/>
      <c r="J43" s="10">
        <v>13</v>
      </c>
    </row>
    <row r="44" spans="1:10" ht="15.75">
      <c r="A44" s="1"/>
      <c r="B44" s="1"/>
      <c r="C44" s="1"/>
      <c r="D44" s="12"/>
      <c r="E44" s="12"/>
      <c r="F44" s="12"/>
      <c r="G44" s="12"/>
      <c r="H44" s="12"/>
      <c r="I44" s="12"/>
      <c r="J44" s="10">
        <v>13</v>
      </c>
    </row>
    <row r="45" spans="1:10" ht="15.75">
      <c r="A45" s="1"/>
      <c r="B45" s="1"/>
      <c r="C45" s="1"/>
      <c r="D45" s="12"/>
      <c r="E45" s="12"/>
      <c r="F45" s="12"/>
      <c r="G45" s="12"/>
      <c r="H45" s="12"/>
      <c r="I45" s="12"/>
      <c r="J45" s="10">
        <v>10</v>
      </c>
    </row>
    <row r="46" spans="1:10" ht="15.75">
      <c r="A46" s="1"/>
      <c r="B46" s="1"/>
      <c r="C46" s="1"/>
      <c r="D46" s="12"/>
      <c r="E46" s="12"/>
      <c r="F46" s="12"/>
      <c r="G46" s="12"/>
      <c r="H46" s="12"/>
      <c r="I46" s="12"/>
      <c r="J46" s="10">
        <v>10</v>
      </c>
    </row>
    <row r="47" spans="1:10" ht="15.75">
      <c r="A47" s="1"/>
      <c r="B47" s="1"/>
      <c r="C47" s="1"/>
      <c r="D47" s="12"/>
      <c r="E47" s="12"/>
      <c r="F47" s="12"/>
      <c r="G47" s="12"/>
      <c r="H47" s="12"/>
      <c r="I47" s="12"/>
      <c r="J47" s="10">
        <v>8</v>
      </c>
    </row>
    <row r="48" spans="1:10" ht="15.75">
      <c r="A48" s="1"/>
      <c r="B48" s="1"/>
      <c r="C48" s="1"/>
      <c r="D48" s="12"/>
      <c r="E48" s="12"/>
      <c r="F48" s="12"/>
      <c r="G48" s="12"/>
      <c r="H48" s="12"/>
      <c r="I48" s="12"/>
      <c r="J48" s="10">
        <v>8</v>
      </c>
    </row>
    <row r="49" spans="1:10" ht="15.75">
      <c r="A49" s="1"/>
      <c r="B49" s="1"/>
      <c r="C49" s="1"/>
      <c r="D49" s="12"/>
      <c r="E49" s="12"/>
      <c r="F49" s="12"/>
      <c r="G49" s="12"/>
      <c r="H49" s="12"/>
      <c r="I49" s="12"/>
      <c r="J49" s="10">
        <v>6</v>
      </c>
    </row>
    <row r="50" spans="1:10" ht="15.75">
      <c r="A50" s="1"/>
      <c r="B50" s="1"/>
      <c r="C50" s="1"/>
      <c r="D50" s="12"/>
      <c r="E50" s="12"/>
      <c r="F50" s="12"/>
      <c r="G50" s="12"/>
      <c r="H50" s="12"/>
      <c r="I50" s="12"/>
      <c r="J50" s="10">
        <v>6</v>
      </c>
    </row>
    <row r="51" spans="1:10" ht="15.75">
      <c r="A51" s="1"/>
      <c r="B51" s="1"/>
      <c r="C51" s="1"/>
      <c r="D51" s="12"/>
      <c r="E51" s="12"/>
      <c r="F51" s="12"/>
      <c r="G51" s="12"/>
      <c r="H51" s="12"/>
      <c r="I51" s="12"/>
      <c r="J51" s="10">
        <v>4</v>
      </c>
    </row>
    <row r="52" ht="15.75">
      <c r="J52" s="10">
        <v>4</v>
      </c>
    </row>
    <row r="53" ht="15.75">
      <c r="J53" s="10">
        <v>2</v>
      </c>
    </row>
    <row r="54" ht="15.75">
      <c r="J54" s="10">
        <v>2</v>
      </c>
    </row>
    <row r="55" ht="15.75">
      <c r="J55" s="10">
        <v>1</v>
      </c>
    </row>
    <row r="56" ht="15.75">
      <c r="J56" s="10">
        <v>1</v>
      </c>
    </row>
  </sheetData>
  <sheetProtection/>
  <mergeCells count="67">
    <mergeCell ref="B31:B32"/>
    <mergeCell ref="B33:B34"/>
    <mergeCell ref="A31:A32"/>
    <mergeCell ref="G31:G32"/>
    <mergeCell ref="A33:A34"/>
    <mergeCell ref="G33:G34"/>
    <mergeCell ref="G35:G36"/>
    <mergeCell ref="A37:A38"/>
    <mergeCell ref="B37:B38"/>
    <mergeCell ref="G37:G38"/>
    <mergeCell ref="A35:A36"/>
    <mergeCell ref="B35:B36"/>
    <mergeCell ref="A25:A26"/>
    <mergeCell ref="B25:B26"/>
    <mergeCell ref="G25:G26"/>
    <mergeCell ref="G19:G20"/>
    <mergeCell ref="A29:A30"/>
    <mergeCell ref="G29:G30"/>
    <mergeCell ref="B27:B28"/>
    <mergeCell ref="G27:G28"/>
    <mergeCell ref="B29:B30"/>
    <mergeCell ref="B13:B14"/>
    <mergeCell ref="B15:B16"/>
    <mergeCell ref="B19:B20"/>
    <mergeCell ref="G23:G24"/>
    <mergeCell ref="G17:G18"/>
    <mergeCell ref="G15:G16"/>
    <mergeCell ref="A27:A28"/>
    <mergeCell ref="A7:A8"/>
    <mergeCell ref="B7:B8"/>
    <mergeCell ref="A15:A16"/>
    <mergeCell ref="A11:A12"/>
    <mergeCell ref="G13:G14"/>
    <mergeCell ref="A21:A22"/>
    <mergeCell ref="B21:B22"/>
    <mergeCell ref="G21:G22"/>
    <mergeCell ref="A23:A24"/>
    <mergeCell ref="G7:G8"/>
    <mergeCell ref="G9:G10"/>
    <mergeCell ref="B11:B12"/>
    <mergeCell ref="G11:G12"/>
    <mergeCell ref="A1:I1"/>
    <mergeCell ref="A2:I2"/>
    <mergeCell ref="A4:I4"/>
    <mergeCell ref="A5:I5"/>
    <mergeCell ref="A3:I3"/>
    <mergeCell ref="C7:C8"/>
    <mergeCell ref="E7:E8"/>
    <mergeCell ref="H7:H8"/>
    <mergeCell ref="I7:I8"/>
    <mergeCell ref="A6:C6"/>
    <mergeCell ref="D6:F6"/>
    <mergeCell ref="G6:I6"/>
    <mergeCell ref="F7:F8"/>
    <mergeCell ref="A39:A40"/>
    <mergeCell ref="B39:B40"/>
    <mergeCell ref="A13:A14"/>
    <mergeCell ref="A9:A10"/>
    <mergeCell ref="B9:B10"/>
    <mergeCell ref="D7:D8"/>
    <mergeCell ref="A17:A18"/>
    <mergeCell ref="B17:B18"/>
    <mergeCell ref="A19:A20"/>
    <mergeCell ref="B23:B24"/>
    <mergeCell ref="C39:D39"/>
    <mergeCell ref="E39:G39"/>
    <mergeCell ref="E41:G41"/>
  </mergeCells>
  <printOptions/>
  <pageMargins left="0.39375001192092896" right="0" top="0" bottom="0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2">
      <selection activeCell="C27" sqref="C27"/>
    </sheetView>
  </sheetViews>
  <sheetFormatPr defaultColWidth="8.8515625" defaultRowHeight="15"/>
  <sheetData/>
  <sheetProtection/>
  <printOptions/>
  <pageMargins left="0.6997222304344177" right="0.6997222304344177" top="0.75" bottom="0.75" header="0.30000001192092896" footer="0.3000000119209289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